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71\Bendras\Bendri dokumentai\"/>
    </mc:Choice>
  </mc:AlternateContent>
  <xr:revisionPtr revIDLastSave="0" documentId="13_ncr:1_{9AC235C2-1AFD-4DB4-B928-516959216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12" sheetId="82" r:id="rId1"/>
    <sheet name="2022-11" sheetId="76" r:id="rId2"/>
    <sheet name="2022-10" sheetId="66" r:id="rId3"/>
    <sheet name="2022-09" sheetId="81" r:id="rId4"/>
    <sheet name="2022-08" sheetId="80" r:id="rId5"/>
    <sheet name="2022-07" sheetId="79" r:id="rId6"/>
    <sheet name="2022-06" sheetId="78" r:id="rId7"/>
    <sheet name="2022-05" sheetId="77" r:id="rId8"/>
    <sheet name="2022-04" sheetId="75" r:id="rId9"/>
    <sheet name="2022-03" sheetId="74" r:id="rId10"/>
    <sheet name="2022-02" sheetId="73" r:id="rId11"/>
    <sheet name="2022-01" sheetId="6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5" i="82" l="1"/>
  <c r="K145" i="82"/>
  <c r="J145" i="82"/>
  <c r="K127" i="82"/>
  <c r="L121" i="82"/>
  <c r="K121" i="82"/>
  <c r="J121" i="82"/>
  <c r="K109" i="82"/>
  <c r="L101" i="82"/>
  <c r="K101" i="82"/>
  <c r="J101" i="82"/>
  <c r="K80" i="82"/>
  <c r="L74" i="82"/>
  <c r="K74" i="82"/>
  <c r="J74" i="82"/>
  <c r="L64" i="82"/>
  <c r="K64" i="82"/>
  <c r="J64" i="82"/>
  <c r="K56" i="82"/>
  <c r="A55" i="82"/>
  <c r="L49" i="82"/>
  <c r="K49" i="82"/>
  <c r="J49" i="82"/>
  <c r="J29" i="82"/>
  <c r="K27" i="82"/>
  <c r="K70" i="82" s="1"/>
  <c r="A26" i="82"/>
  <c r="L20" i="82"/>
  <c r="K20" i="82"/>
  <c r="J20" i="82"/>
  <c r="L145" i="81"/>
  <c r="K145" i="81"/>
  <c r="J145" i="81"/>
  <c r="K127" i="81"/>
  <c r="L121" i="81"/>
  <c r="K121" i="81"/>
  <c r="J121" i="81"/>
  <c r="K109" i="81"/>
  <c r="L101" i="81"/>
  <c r="K101" i="81"/>
  <c r="J101" i="81"/>
  <c r="K80" i="81"/>
  <c r="L74" i="81"/>
  <c r="K74" i="81"/>
  <c r="J74" i="81"/>
  <c r="L64" i="81"/>
  <c r="K64" i="81"/>
  <c r="J64" i="81"/>
  <c r="K56" i="81"/>
  <c r="A55" i="81"/>
  <c r="L49" i="81"/>
  <c r="K49" i="81"/>
  <c r="J29" i="81"/>
  <c r="J49" i="81" s="1"/>
  <c r="K27" i="81"/>
  <c r="K70" i="81" s="1"/>
  <c r="A26" i="81"/>
  <c r="L20" i="81"/>
  <c r="L148" i="81" s="1"/>
  <c r="K20" i="81"/>
  <c r="J20" i="81"/>
  <c r="L145" i="80"/>
  <c r="K145" i="80"/>
  <c r="J145" i="80"/>
  <c r="K127" i="80"/>
  <c r="L121" i="80"/>
  <c r="K121" i="80"/>
  <c r="J121" i="80"/>
  <c r="K109" i="80"/>
  <c r="L101" i="80"/>
  <c r="K101" i="80"/>
  <c r="J101" i="80"/>
  <c r="K80" i="80"/>
  <c r="L74" i="80"/>
  <c r="K74" i="80"/>
  <c r="J74" i="80"/>
  <c r="L64" i="80"/>
  <c r="K64" i="80"/>
  <c r="J64" i="80"/>
  <c r="K56" i="80"/>
  <c r="A55" i="80"/>
  <c r="L49" i="80"/>
  <c r="K49" i="80"/>
  <c r="J49" i="80"/>
  <c r="J29" i="80"/>
  <c r="K27" i="80"/>
  <c r="K70" i="80" s="1"/>
  <c r="A26" i="80"/>
  <c r="L20" i="80"/>
  <c r="L148" i="80" s="1"/>
  <c r="K20" i="80"/>
  <c r="J20" i="80"/>
  <c r="L145" i="79"/>
  <c r="K145" i="79"/>
  <c r="J145" i="79"/>
  <c r="K127" i="79"/>
  <c r="L121" i="79"/>
  <c r="K121" i="79"/>
  <c r="J121" i="79"/>
  <c r="K109" i="79"/>
  <c r="L101" i="79"/>
  <c r="K101" i="79"/>
  <c r="J101" i="79"/>
  <c r="K80" i="79"/>
  <c r="L74" i="79"/>
  <c r="K74" i="79"/>
  <c r="J74" i="79"/>
  <c r="L64" i="79"/>
  <c r="K64" i="79"/>
  <c r="J64" i="79"/>
  <c r="K56" i="79"/>
  <c r="A55" i="79"/>
  <c r="L49" i="79"/>
  <c r="K49" i="79"/>
  <c r="J49" i="79"/>
  <c r="J29" i="79"/>
  <c r="K27" i="79"/>
  <c r="K70" i="79" s="1"/>
  <c r="A26" i="79"/>
  <c r="L20" i="79"/>
  <c r="K20" i="79"/>
  <c r="J20" i="79"/>
  <c r="L145" i="78"/>
  <c r="K145" i="78"/>
  <c r="J145" i="78"/>
  <c r="K127" i="78"/>
  <c r="L121" i="78"/>
  <c r="K121" i="78"/>
  <c r="J121" i="78"/>
  <c r="K109" i="78"/>
  <c r="L101" i="78"/>
  <c r="K101" i="78"/>
  <c r="J101" i="78"/>
  <c r="K80" i="78"/>
  <c r="L74" i="78"/>
  <c r="K74" i="78"/>
  <c r="J74" i="78"/>
  <c r="L64" i="78"/>
  <c r="K64" i="78"/>
  <c r="J64" i="78"/>
  <c r="K56" i="78"/>
  <c r="A55" i="78"/>
  <c r="L49" i="78"/>
  <c r="K49" i="78"/>
  <c r="J29" i="78"/>
  <c r="J49" i="78" s="1"/>
  <c r="K27" i="78"/>
  <c r="K70" i="78" s="1"/>
  <c r="A26" i="78"/>
  <c r="L20" i="78"/>
  <c r="K20" i="78"/>
  <c r="J20" i="78"/>
  <c r="L145" i="77"/>
  <c r="K145" i="77"/>
  <c r="J145" i="77"/>
  <c r="K127" i="77"/>
  <c r="L121" i="77"/>
  <c r="K121" i="77"/>
  <c r="J121" i="77"/>
  <c r="K109" i="77"/>
  <c r="L101" i="77"/>
  <c r="K101" i="77"/>
  <c r="J101" i="77"/>
  <c r="K80" i="77"/>
  <c r="L74" i="77"/>
  <c r="K74" i="77"/>
  <c r="J74" i="77"/>
  <c r="L64" i="77"/>
  <c r="K64" i="77"/>
  <c r="J64" i="77"/>
  <c r="K56" i="77"/>
  <c r="A55" i="77"/>
  <c r="L49" i="77"/>
  <c r="K49" i="77"/>
  <c r="J29" i="77"/>
  <c r="J49" i="77" s="1"/>
  <c r="K27" i="77"/>
  <c r="K70" i="77" s="1"/>
  <c r="A26" i="77"/>
  <c r="L20" i="77"/>
  <c r="K20" i="77"/>
  <c r="J20" i="77"/>
  <c r="L145" i="76"/>
  <c r="K145" i="76"/>
  <c r="J145" i="76"/>
  <c r="K127" i="76"/>
  <c r="L121" i="76"/>
  <c r="K121" i="76"/>
  <c r="J121" i="76"/>
  <c r="K109" i="76"/>
  <c r="L101" i="76"/>
  <c r="K101" i="76"/>
  <c r="J101" i="76"/>
  <c r="K80" i="76"/>
  <c r="L74" i="76"/>
  <c r="K74" i="76"/>
  <c r="J74" i="76"/>
  <c r="L64" i="76"/>
  <c r="K64" i="76"/>
  <c r="J64" i="76"/>
  <c r="K56" i="76"/>
  <c r="A55" i="76"/>
  <c r="L49" i="76"/>
  <c r="K49" i="76"/>
  <c r="J29" i="76"/>
  <c r="J49" i="76" s="1"/>
  <c r="K27" i="76"/>
  <c r="K70" i="76" s="1"/>
  <c r="A26" i="76"/>
  <c r="L20" i="76"/>
  <c r="K20" i="76"/>
  <c r="J20" i="76"/>
  <c r="L145" i="75"/>
  <c r="K145" i="75"/>
  <c r="J145" i="75"/>
  <c r="K127" i="75"/>
  <c r="L121" i="75"/>
  <c r="K121" i="75"/>
  <c r="J121" i="75"/>
  <c r="K109" i="75"/>
  <c r="L101" i="75"/>
  <c r="K101" i="75"/>
  <c r="J101" i="75"/>
  <c r="K80" i="75"/>
  <c r="L74" i="75"/>
  <c r="K74" i="75"/>
  <c r="J74" i="75"/>
  <c r="L64" i="75"/>
  <c r="K64" i="75"/>
  <c r="J64" i="75"/>
  <c r="K56" i="75"/>
  <c r="A55" i="75"/>
  <c r="L49" i="75"/>
  <c r="K49" i="75"/>
  <c r="J49" i="75"/>
  <c r="J29" i="75"/>
  <c r="K27" i="75"/>
  <c r="K70" i="75" s="1"/>
  <c r="A26" i="75"/>
  <c r="L20" i="75"/>
  <c r="K20" i="75"/>
  <c r="J20" i="75"/>
  <c r="L145" i="74"/>
  <c r="K145" i="74"/>
  <c r="J145" i="74"/>
  <c r="K127" i="74"/>
  <c r="L121" i="74"/>
  <c r="K121" i="74"/>
  <c r="J121" i="74"/>
  <c r="K109" i="74"/>
  <c r="L101" i="74"/>
  <c r="K101" i="74"/>
  <c r="J101" i="74"/>
  <c r="K80" i="74"/>
  <c r="L74" i="74"/>
  <c r="K74" i="74"/>
  <c r="J74" i="74"/>
  <c r="L64" i="74"/>
  <c r="K64" i="74"/>
  <c r="J64" i="74"/>
  <c r="K56" i="74"/>
  <c r="A55" i="74"/>
  <c r="L49" i="74"/>
  <c r="L148" i="74" s="1"/>
  <c r="K49" i="74"/>
  <c r="J29" i="74"/>
  <c r="J49" i="74" s="1"/>
  <c r="K27" i="74"/>
  <c r="K70" i="74" s="1"/>
  <c r="A26" i="74"/>
  <c r="L20" i="74"/>
  <c r="K20" i="74"/>
  <c r="J20" i="74"/>
  <c r="L145" i="73"/>
  <c r="K145" i="73"/>
  <c r="J145" i="73"/>
  <c r="K127" i="73"/>
  <c r="L121" i="73"/>
  <c r="K121" i="73"/>
  <c r="J121" i="73"/>
  <c r="K109" i="73"/>
  <c r="L101" i="73"/>
  <c r="K101" i="73"/>
  <c r="J101" i="73"/>
  <c r="K80" i="73"/>
  <c r="L74" i="73"/>
  <c r="K74" i="73"/>
  <c r="J74" i="73"/>
  <c r="L64" i="73"/>
  <c r="K64" i="73"/>
  <c r="J64" i="73"/>
  <c r="K56" i="73"/>
  <c r="A55" i="73"/>
  <c r="L49" i="73"/>
  <c r="K49" i="73"/>
  <c r="J49" i="73"/>
  <c r="J29" i="73"/>
  <c r="K27" i="73"/>
  <c r="K70" i="73" s="1"/>
  <c r="A26" i="73"/>
  <c r="L20" i="73"/>
  <c r="K20" i="73"/>
  <c r="J20" i="73"/>
  <c r="L148" i="82" l="1"/>
  <c r="L148" i="76"/>
  <c r="K148" i="81"/>
  <c r="K148" i="82"/>
  <c r="K148" i="80"/>
  <c r="L148" i="79"/>
  <c r="L148" i="78"/>
  <c r="K148" i="78"/>
  <c r="L148" i="77"/>
  <c r="L148" i="75"/>
  <c r="L148" i="73"/>
  <c r="K148" i="73"/>
  <c r="J148" i="82"/>
  <c r="J148" i="80"/>
  <c r="J148" i="79"/>
  <c r="J148" i="75"/>
  <c r="J148" i="73"/>
  <c r="K148" i="77"/>
  <c r="K148" i="74"/>
  <c r="K148" i="76"/>
  <c r="K148" i="79"/>
  <c r="J148" i="81"/>
  <c r="J148" i="78"/>
  <c r="J148" i="77"/>
  <c r="J148" i="76"/>
  <c r="K148" i="75"/>
  <c r="J148" i="74"/>
  <c r="L145" i="69"/>
  <c r="K145" i="69"/>
  <c r="J145" i="69"/>
  <c r="K127" i="69"/>
  <c r="L121" i="69"/>
  <c r="K121" i="69"/>
  <c r="J121" i="69"/>
  <c r="K109" i="69"/>
  <c r="L101" i="69"/>
  <c r="K101" i="69"/>
  <c r="J101" i="69"/>
  <c r="K80" i="69"/>
  <c r="L74" i="69"/>
  <c r="K74" i="69"/>
  <c r="J74" i="69"/>
  <c r="L64" i="69"/>
  <c r="K64" i="69"/>
  <c r="J64" i="69"/>
  <c r="K56" i="69"/>
  <c r="A55" i="69"/>
  <c r="L49" i="69"/>
  <c r="K49" i="69"/>
  <c r="J29" i="69"/>
  <c r="J49" i="69" s="1"/>
  <c r="K27" i="69"/>
  <c r="K70" i="69" s="1"/>
  <c r="A26" i="69"/>
  <c r="L20" i="69"/>
  <c r="K20" i="69"/>
  <c r="J20" i="69"/>
  <c r="L145" i="66"/>
  <c r="K145" i="66"/>
  <c r="J145" i="66"/>
  <c r="K127" i="66"/>
  <c r="L121" i="66"/>
  <c r="K121" i="66"/>
  <c r="J121" i="66"/>
  <c r="K109" i="66"/>
  <c r="L101" i="66"/>
  <c r="K101" i="66"/>
  <c r="J101" i="66"/>
  <c r="K80" i="66"/>
  <c r="L74" i="66"/>
  <c r="K74" i="66"/>
  <c r="J74" i="66"/>
  <c r="L64" i="66"/>
  <c r="K64" i="66"/>
  <c r="J64" i="66"/>
  <c r="K56" i="66"/>
  <c r="A55" i="66"/>
  <c r="L49" i="66"/>
  <c r="K49" i="66"/>
  <c r="J49" i="66"/>
  <c r="J29" i="66"/>
  <c r="K27" i="66"/>
  <c r="K70" i="66" s="1"/>
  <c r="A26" i="66"/>
  <c r="L20" i="66"/>
  <c r="K20" i="66"/>
  <c r="J20" i="66"/>
  <c r="L148" i="66" l="1"/>
  <c r="L148" i="69"/>
  <c r="J148" i="66"/>
  <c r="K148" i="66"/>
  <c r="K148" i="69"/>
  <c r="J148" i="69"/>
</calcChain>
</file>

<file path=xl/sharedStrings.xml><?xml version="1.0" encoding="utf-8"?>
<sst xmlns="http://schemas.openxmlformats.org/spreadsheetml/2006/main" count="8395" uniqueCount="167">
  <si>
    <t>Eil. Nr.</t>
  </si>
  <si>
    <t>Adresas</t>
  </si>
  <si>
    <t>Nupirkti rangos darbai</t>
  </si>
  <si>
    <t>Klykolių g. 3, Akmenė</t>
  </si>
  <si>
    <t>S. Daukanto g. 2A, Akmenė</t>
  </si>
  <si>
    <t>Bausko g. 8, Venta</t>
  </si>
  <si>
    <t>Ventos g. 30, Venta</t>
  </si>
  <si>
    <t>Ventos g. 36, Venta</t>
  </si>
  <si>
    <t>Bausko g. 1, Venta</t>
  </si>
  <si>
    <t>UAB "EIRTA"</t>
  </si>
  <si>
    <t>UAB "Aukstata"</t>
  </si>
  <si>
    <t>Laižuvos g. 3, Akmenė</t>
  </si>
  <si>
    <t>Laižuvos g. 8A, Akmenė</t>
  </si>
  <si>
    <t>Laižuvos g. 10, Akmenė</t>
  </si>
  <si>
    <t>Žemaičių g. 45, Venta</t>
  </si>
  <si>
    <t>UAB "CCM Baltic"</t>
  </si>
  <si>
    <t>Viso:</t>
  </si>
  <si>
    <t>Iš viso:</t>
  </si>
  <si>
    <t>Finansavimui pritarta</t>
  </si>
  <si>
    <t>Parinktas rangovas</t>
  </si>
  <si>
    <t>Taip</t>
  </si>
  <si>
    <t>Ne</t>
  </si>
  <si>
    <t>Pratęstas projekto įgyvendinimo terminas iki</t>
  </si>
  <si>
    <t>Pasirašytas rangos darbų pridavimo aktas</t>
  </si>
  <si>
    <t>Daugiabučiai namai, kuriuos BETA  išbraukė iš projekto vykdymo</t>
  </si>
  <si>
    <t>Daugiabučiai namai, kuriuos  buvo atsisakyta renovuoti</t>
  </si>
  <si>
    <t>UAB "Tilta"</t>
  </si>
  <si>
    <t>Klykolių g. 40, Akmenė</t>
  </si>
  <si>
    <t>Žemaitės g. 4, Akmenė</t>
  </si>
  <si>
    <t>Žemaitės g. 6, Akmenė</t>
  </si>
  <si>
    <t>Gyventojų pritarimas sumažėjusiai valstybės paramai nuo 40% iki 35% (susirinkimo data)</t>
  </si>
  <si>
    <t>IP svarstymas</t>
  </si>
  <si>
    <t>Pritarta IP</t>
  </si>
  <si>
    <t>Nupirktų rangos darbų su projektu vertė, Eur</t>
  </si>
  <si>
    <t>Apmokėta už projektą, Eur</t>
  </si>
  <si>
    <t>Žalgirio g. 23, Naujoji Akmenė</t>
  </si>
  <si>
    <t>Ramučių g. 2, Naujoji Akmenė</t>
  </si>
  <si>
    <t>Ramučių g. 3, Naujoji Akmenė</t>
  </si>
  <si>
    <t>Ramučių g. 4, Naujoji Akmenė</t>
  </si>
  <si>
    <t>Taikos g. 4A, Naujoji Akmenė</t>
  </si>
  <si>
    <t>Kalno g. 1, Akmenė</t>
  </si>
  <si>
    <t>Puškino g. 38, Akmenė</t>
  </si>
  <si>
    <t>Puškino g. 40, Akmenė</t>
  </si>
  <si>
    <t>Puškino g. 42, Akmenė</t>
  </si>
  <si>
    <t>Stadiono g. 3, Akmenė</t>
  </si>
  <si>
    <t>Stadiono g. 5, Akmenė</t>
  </si>
  <si>
    <t>Stadiono g. 9, Akmenė</t>
  </si>
  <si>
    <t>Stadiono g. 11, Akmenė</t>
  </si>
  <si>
    <t>Stadiono g. 16, Akmenė</t>
  </si>
  <si>
    <t>Stadiono g. 19, Akmenė</t>
  </si>
  <si>
    <t>Žemaičių g. 31, Venta</t>
  </si>
  <si>
    <t>Informacija apie atnaujinamus daugiabučius namus pagal Lietuvos Respublikos aplinkos ministro 2016 m. rugpjūčio 26 d. įsakymu Nr. D1-568 patvirtintą kvietimą "Dėl kvietimo teikti paraiškas atnaujinti (modernizuoti) daugiabučius namus" (III kvietimas)</t>
  </si>
  <si>
    <t>UAB "Telšių meistras"</t>
  </si>
  <si>
    <t>UAB"Aukstata"</t>
  </si>
  <si>
    <t>Žalgirio g. 13, Naujoji Akmenė</t>
  </si>
  <si>
    <t>Žalgirio g. 15, Naujoji Akmenė</t>
  </si>
  <si>
    <t>Žalgirio g. 26, Naujoji Akmenė</t>
  </si>
  <si>
    <t>Žalgirio g. 27, Naujoji Akmenė</t>
  </si>
  <si>
    <t>Žalgirio g. 29, Naujoji Akmenė</t>
  </si>
  <si>
    <t>Respublikos g. 1, Naujoji Akmenė</t>
  </si>
  <si>
    <t>V. Kudirkos g. 1, Naujoji Akmenė</t>
  </si>
  <si>
    <t>V. Kudirkos g. 3, Naujoji Akmenė</t>
  </si>
  <si>
    <t>V. Kudirkos g. 5, Naujoji Akmenė</t>
  </si>
  <si>
    <t>V.Kudirkos g. 14, Naujoji Akmenė</t>
  </si>
  <si>
    <t>K. Kasakausko g. 22, Akmenė</t>
  </si>
  <si>
    <t>V. Kudirkos g. 10, Naujoji Akmenė</t>
  </si>
  <si>
    <t>V. Kudirkos g. 16 , Naujoji Akmenė</t>
  </si>
  <si>
    <t>Žalgirio g. 5, Naujoji Akmenė</t>
  </si>
  <si>
    <t>Taikos g. 22, Naujoji Akmenė</t>
  </si>
  <si>
    <t>Žalgirio g. 7, Naujoji Akmenė</t>
  </si>
  <si>
    <t>Pastabos</t>
  </si>
  <si>
    <t>Informacija apie atnaujinamus daugiabučius namus pagal Savivaldybės administracijos su Lietuvos Respublikos aplinkos ministerija ir Būsto energijos taupymo agentūra 2013-03-15 pasirašytą partnerystės sutartį Nr 1.8.2-01/SS-100/12 (I kvietimas)</t>
  </si>
  <si>
    <t>Informacija apie atnaujinamus daugiabučius namus pagal Savivaldybės administracijos su Lietuvos Respublikos aplinkos ministerija ir Būsto energijos taupymo agentūra  2013-11-06 pasirašytą sutartį Nr. SS-0773/BETA-4-2013-22/BG-2013-76  (II kvietimas)</t>
  </si>
  <si>
    <t>Respublikos g. 2, Naujoji Akmenė</t>
  </si>
  <si>
    <t>S. Daukanto 3A, Akmenė</t>
  </si>
  <si>
    <t>S. Daukanto 5, Akmenė</t>
  </si>
  <si>
    <t>Stoties g. 26, Akmenė</t>
  </si>
  <si>
    <t>Žemaičių g. 43, Venta</t>
  </si>
  <si>
    <t>Bausko g. 5, Venta</t>
  </si>
  <si>
    <t>Bausko g. 12, Venta</t>
  </si>
  <si>
    <t>K. Kasakausko g. 18, Akmenė</t>
  </si>
  <si>
    <t>S. Daukanto 8, Akmenė</t>
  </si>
  <si>
    <t>Stadiono g. 18, Akmenė</t>
  </si>
  <si>
    <t>Lazdynų Pelėdos g. 11, Naujoji Akmenė</t>
  </si>
  <si>
    <t>Vytauto g. 4, Naujoji Akmenė</t>
  </si>
  <si>
    <t>Vytauto g. 6, Naujoji Akmenė</t>
  </si>
  <si>
    <t>Žalgirio g. 3, Naujoji Akmenė</t>
  </si>
  <si>
    <t>Žalgirio g. 1, Naujoji Akmenė</t>
  </si>
  <si>
    <t>V. Kudirkos g. 6, Naujoji Akmenė</t>
  </si>
  <si>
    <t>V. Kudirkos g. 7, Naujoji Akmenė</t>
  </si>
  <si>
    <t>V. Kudirkos g. 13, Naujoji Akmenė</t>
  </si>
  <si>
    <t>V. Kudirkos g. 15, Naujoji Akmenė</t>
  </si>
  <si>
    <t>V. Kudirkos g. 24, Naujoji Akmenė</t>
  </si>
  <si>
    <t>J. Janonio g. 9, Naujoji Akmenė</t>
  </si>
  <si>
    <t>2017-2018 m.  savarankiškai pareikšti prašymai dėl daugiabučių namų atnaujinimo (modernizavimo)</t>
  </si>
  <si>
    <t>Nupirkti projektavimo darbai</t>
  </si>
  <si>
    <t>Vykdomi projektavimo ir rangos darbų konkursai</t>
  </si>
  <si>
    <t>UAB "Žilinskis ir Co"</t>
  </si>
  <si>
    <t>UAB "BODESA"</t>
  </si>
  <si>
    <t>UAB "AULAUKIS"</t>
  </si>
  <si>
    <t>Savarankiškai pareikšti prašymai dėl daugiabučių namų atnaujinimo (modernizavimo)</t>
  </si>
  <si>
    <t>Ramučių g. 7, Naujoji Akmenė</t>
  </si>
  <si>
    <t>Ramučių g. 10, Naujoji Akmenė</t>
  </si>
  <si>
    <t>Ramučių g. 11, Naujoji Akmenė</t>
  </si>
  <si>
    <t>Respublikos g. 3A, Naujoji Akmenė</t>
  </si>
  <si>
    <t>Respublikos g. 7, Naujoji Akmenė</t>
  </si>
  <si>
    <t>Respublikos g. 18, Naujoji Akmenė</t>
  </si>
  <si>
    <t>Papilės g. 10, Kruopiai</t>
  </si>
  <si>
    <t>K. Kasakausko g. 20, Akmenė</t>
  </si>
  <si>
    <t>Bausko g. 3, Venta</t>
  </si>
  <si>
    <t>Žemaičių g. 39, Venta</t>
  </si>
  <si>
    <t>Žemaičių g. 41, Venta</t>
  </si>
  <si>
    <t>UAB "AG meistrai"</t>
  </si>
  <si>
    <t>UAB "SPD Armada"</t>
  </si>
  <si>
    <t>UAB "Napsita"</t>
  </si>
  <si>
    <t>Rimgaudo Juozapaičio įmonė</t>
  </si>
  <si>
    <t>AB "Statkorpas"</t>
  </si>
  <si>
    <t>UAB "Ducona"</t>
  </si>
  <si>
    <t>Ventos g. 12, Venta</t>
  </si>
  <si>
    <t>Ventos g. 14, Venta</t>
  </si>
  <si>
    <t>Ventos g. 16, Venta</t>
  </si>
  <si>
    <t>Ventos g. 18, Venta</t>
  </si>
  <si>
    <t>Ventos g. 20, Venta</t>
  </si>
  <si>
    <t>Ventos g. 38, Venta</t>
  </si>
  <si>
    <t>Ventos g. 40, Venta</t>
  </si>
  <si>
    <t>Ventos g. 44, Venta</t>
  </si>
  <si>
    <t>Žalgirio g. 17, Naujoji Akmenė</t>
  </si>
  <si>
    <t>Darbininkų g. 4, Naujoji Akmenė</t>
  </si>
  <si>
    <t>Rengiami investicijų planai</t>
  </si>
  <si>
    <t>Respublikos 13, Naujoji Akmenė</t>
  </si>
  <si>
    <t>Respublikos 11, Naujoji Akmenė</t>
  </si>
  <si>
    <t>Respublikos 19, Naujoji Akmenė</t>
  </si>
  <si>
    <t>Respublikos 12, Naujoji Akmenė</t>
  </si>
  <si>
    <t>Žalgirio g. 25, Naujoji Akmenė</t>
  </si>
  <si>
    <t>Ventos g. 42, Venta</t>
  </si>
  <si>
    <t>Vykdomi projektavimo  konkursai</t>
  </si>
  <si>
    <t>2018-2019 m.  savarankiškai pareikšti prašymai dėl daugiabučių namų atnaujinimo (modernizavimo) 7 kvietimas</t>
  </si>
  <si>
    <t>Pasirašytas statybos darbų pridavimo  aktas</t>
  </si>
  <si>
    <t>Neįvyko konkursas</t>
  </si>
  <si>
    <t>Nupirktų rangos darbų vertė, Eur</t>
  </si>
  <si>
    <t>UAB "Eirta"</t>
  </si>
  <si>
    <t>UAB "Pakruojo arka"</t>
  </si>
  <si>
    <t>2020-2022 m.  savarankiškai pareikšti prašymai dėl daugiabučių namų atnaujinimo (modernizavimo)  8 kvietimas</t>
  </si>
  <si>
    <t>Ataskaita 2022 m. spalio 31 d.</t>
  </si>
  <si>
    <t xml:space="preserve">Įvykdyta rangos darbų iki 2022-10-31, Eur </t>
  </si>
  <si>
    <t>Ataskaita 2022 m. sausio 31 d.</t>
  </si>
  <si>
    <t xml:space="preserve">Įvykdyta rangos darbų iki 2022-01-31 , Eur </t>
  </si>
  <si>
    <t>Ataskaita 2022 m. vasario 28 d.</t>
  </si>
  <si>
    <t>Ataskaita 2022 m. kovo 31 d.</t>
  </si>
  <si>
    <t>Ataskaita 2022 m. balandžio 30 d.</t>
  </si>
  <si>
    <t xml:space="preserve">Įvykdyta rangos darbų iki 2022-04-30 , Eur </t>
  </si>
  <si>
    <t xml:space="preserve">Įvykdyta rangos darbų iki 2022-03-31 , Eur </t>
  </si>
  <si>
    <t xml:space="preserve">Įvykdyta rangos darbų iki 2022-02-28 , Eur </t>
  </si>
  <si>
    <t>Ataskaita 2022 m. gegužės 31 d.</t>
  </si>
  <si>
    <t xml:space="preserve">Įvykdyta rangos darbų iki 2022-05-31 , Eur </t>
  </si>
  <si>
    <t>Ataskaita 2022 m. birželio 30 d.</t>
  </si>
  <si>
    <t xml:space="preserve">Įvykdyta rangos darbų iki 2022-06-30 , Eur </t>
  </si>
  <si>
    <t>Ataskaita 2022 m. liepos 31 d.</t>
  </si>
  <si>
    <t xml:space="preserve">Įvykdyta rangos darbų iki 2022-07-31 , Eur </t>
  </si>
  <si>
    <t>Ataskaita 2022 m. rugpjūčio 31 d.</t>
  </si>
  <si>
    <t>Ataskaita 2022 m. rugsėjo 30 d.</t>
  </si>
  <si>
    <t xml:space="preserve">Įvykdyta rangos darbų iki 2022-09-30 , Eur </t>
  </si>
  <si>
    <t>Ataskaita 2022 m. lapkričio 30 d.</t>
  </si>
  <si>
    <t xml:space="preserve">Įvykdyta rangos darbų iki 2022-11-30, Eur </t>
  </si>
  <si>
    <t>Ataskaita 2022 m. gruodžio 31 d.</t>
  </si>
  <si>
    <t xml:space="preserve">Įvykdyta rangos darbų iki 2022-12-31, Eur </t>
  </si>
  <si>
    <t xml:space="preserve">Įvykdyta rangos darbų iki 2022-08-31 ,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</si>
</sst>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97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2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59">
    <cellStyle name="Hyperlink 2" xfId="1" xr:uid="{00000000-0005-0000-0000-000000000000}"/>
    <cellStyle name="Įprastas" xfId="0" builtinId="0"/>
    <cellStyle name="Normal 10" xfId="2" xr:uid="{00000000-0005-0000-0000-000001000000}"/>
    <cellStyle name="Normal 10 2" xfId="3" xr:uid="{00000000-0005-0000-0000-000002000000}"/>
    <cellStyle name="Normal 2" xfId="4" xr:uid="{00000000-0005-0000-0000-000003000000}"/>
    <cellStyle name="Normal 2 2" xfId="5" xr:uid="{00000000-0005-0000-0000-000004000000}"/>
    <cellStyle name="Normal 2 3" xfId="6" xr:uid="{00000000-0005-0000-0000-000005000000}"/>
    <cellStyle name="Normal 2 4" xfId="7" xr:uid="{00000000-0005-0000-0000-000006000000}"/>
    <cellStyle name="Normal 2 5" xfId="8" xr:uid="{00000000-0005-0000-0000-000007000000}"/>
    <cellStyle name="Normal 2 6" xfId="9" xr:uid="{00000000-0005-0000-0000-000008000000}"/>
    <cellStyle name="Normal 2 7" xfId="10" xr:uid="{00000000-0005-0000-0000-000009000000}"/>
    <cellStyle name="Normal 2 8" xfId="11" xr:uid="{00000000-0005-0000-0000-00000A000000}"/>
    <cellStyle name="Normal 2_Copy of INSTRUKCIJA_Prasymas paramai Jessica su priedais_2012-01-31" xfId="12" xr:uid="{00000000-0005-0000-0000-00000B000000}"/>
    <cellStyle name="Normal 3" xfId="13" xr:uid="{00000000-0005-0000-0000-00000C000000}"/>
    <cellStyle name="Normal 3 10" xfId="14" xr:uid="{00000000-0005-0000-0000-00000D000000}"/>
    <cellStyle name="Normal 3 11" xfId="15" xr:uid="{00000000-0005-0000-0000-00000E000000}"/>
    <cellStyle name="Normal 3 12" xfId="16" xr:uid="{00000000-0005-0000-0000-00000F000000}"/>
    <cellStyle name="Normal 3 13" xfId="17" xr:uid="{00000000-0005-0000-0000-000010000000}"/>
    <cellStyle name="Normal 3 14" xfId="18" xr:uid="{00000000-0005-0000-0000-000011000000}"/>
    <cellStyle name="Normal 3 15" xfId="19" xr:uid="{00000000-0005-0000-0000-000012000000}"/>
    <cellStyle name="Normal 3 16" xfId="20" xr:uid="{00000000-0005-0000-0000-000013000000}"/>
    <cellStyle name="Normal 3 17" xfId="21" xr:uid="{00000000-0005-0000-0000-000014000000}"/>
    <cellStyle name="Normal 3 18" xfId="22" xr:uid="{00000000-0005-0000-0000-000015000000}"/>
    <cellStyle name="Normal 3 19" xfId="23" xr:uid="{00000000-0005-0000-0000-000016000000}"/>
    <cellStyle name="Normal 3 2" xfId="24" xr:uid="{00000000-0005-0000-0000-000017000000}"/>
    <cellStyle name="Normal 3 20" xfId="25" xr:uid="{00000000-0005-0000-0000-000018000000}"/>
    <cellStyle name="Normal 3 21" xfId="26" xr:uid="{00000000-0005-0000-0000-000019000000}"/>
    <cellStyle name="Normal 3 22" xfId="27" xr:uid="{00000000-0005-0000-0000-00001A000000}"/>
    <cellStyle name="Normal 3 23" xfId="28" xr:uid="{00000000-0005-0000-0000-00001B000000}"/>
    <cellStyle name="Normal 3 24" xfId="29" xr:uid="{00000000-0005-0000-0000-00001C000000}"/>
    <cellStyle name="Normal 3 25" xfId="30" xr:uid="{00000000-0005-0000-0000-00001D000000}"/>
    <cellStyle name="Normal 3 26" xfId="31" xr:uid="{00000000-0005-0000-0000-00001E000000}"/>
    <cellStyle name="Normal 3 27" xfId="32" xr:uid="{00000000-0005-0000-0000-00001F000000}"/>
    <cellStyle name="Normal 3 28" xfId="33" xr:uid="{00000000-0005-0000-0000-000020000000}"/>
    <cellStyle name="Normal 3 29" xfId="34" xr:uid="{00000000-0005-0000-0000-000021000000}"/>
    <cellStyle name="Normal 3 3" xfId="35" xr:uid="{00000000-0005-0000-0000-000022000000}"/>
    <cellStyle name="Normal 3 30" xfId="36" xr:uid="{00000000-0005-0000-0000-000023000000}"/>
    <cellStyle name="Normal 3 31" xfId="37" xr:uid="{00000000-0005-0000-0000-000024000000}"/>
    <cellStyle name="Normal 3 32" xfId="38" xr:uid="{00000000-0005-0000-0000-000025000000}"/>
    <cellStyle name="Normal 3 33" xfId="39" xr:uid="{00000000-0005-0000-0000-000026000000}"/>
    <cellStyle name="Normal 3 34" xfId="40" xr:uid="{00000000-0005-0000-0000-000027000000}"/>
    <cellStyle name="Normal 3 35" xfId="41" xr:uid="{00000000-0005-0000-0000-000028000000}"/>
    <cellStyle name="Normal 3 36" xfId="42" xr:uid="{00000000-0005-0000-0000-000029000000}"/>
    <cellStyle name="Normal 3 37" xfId="43" xr:uid="{00000000-0005-0000-0000-00002A000000}"/>
    <cellStyle name="Normal 3 38" xfId="44" xr:uid="{00000000-0005-0000-0000-00002B000000}"/>
    <cellStyle name="Normal 3 39" xfId="45" xr:uid="{00000000-0005-0000-0000-00002C000000}"/>
    <cellStyle name="Normal 3 4" xfId="46" xr:uid="{00000000-0005-0000-0000-00002D000000}"/>
    <cellStyle name="Normal 3 5" xfId="47" xr:uid="{00000000-0005-0000-0000-00002E000000}"/>
    <cellStyle name="Normal 3 6" xfId="48" xr:uid="{00000000-0005-0000-0000-00002F000000}"/>
    <cellStyle name="Normal 3 7" xfId="49" xr:uid="{00000000-0005-0000-0000-000030000000}"/>
    <cellStyle name="Normal 3 8" xfId="50" xr:uid="{00000000-0005-0000-0000-000031000000}"/>
    <cellStyle name="Normal 3 9" xfId="51" xr:uid="{00000000-0005-0000-0000-000032000000}"/>
    <cellStyle name="Normal 4" xfId="52" xr:uid="{00000000-0005-0000-0000-000033000000}"/>
    <cellStyle name="Normal 5" xfId="53" xr:uid="{00000000-0005-0000-0000-000034000000}"/>
    <cellStyle name="Normal 6" xfId="54" xr:uid="{00000000-0005-0000-0000-000035000000}"/>
    <cellStyle name="Normal 7" xfId="55" xr:uid="{00000000-0005-0000-0000-000036000000}"/>
    <cellStyle name="Normal 8" xfId="56" xr:uid="{00000000-0005-0000-0000-000037000000}"/>
    <cellStyle name="Normal 9" xfId="57" xr:uid="{00000000-0005-0000-0000-000038000000}"/>
    <cellStyle name="Normal 9 2" xfId="58" xr:uid="{00000000-0005-0000-0000-000039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7378-B68E-4782-8E8B-BAA2C0DBCA33}">
  <sheetPr>
    <tabColor rgb="FFFFC000"/>
    <pageSetUpPr fitToPage="1"/>
  </sheetPr>
  <dimension ref="A1:U167"/>
  <sheetViews>
    <sheetView tabSelected="1" view="pageBreakPreview" topLeftCell="A123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165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gruodžio 31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2022-12-31,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gruodžio 31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2022-12-31,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2022-12-31,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2022-12-31,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157213.70000000001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576417.69999999995</v>
      </c>
      <c r="L82" s="78">
        <v>10646.79</v>
      </c>
      <c r="M82" s="78"/>
      <c r="N82" s="80"/>
      <c r="O82" s="74">
        <v>44844</v>
      </c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662935.74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1190378.7</v>
      </c>
      <c r="K85" s="71">
        <v>1161895.72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>
        <v>44750</v>
      </c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>
        <v>115268.79</v>
      </c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s="81" customFormat="1" ht="12.75" customHeight="1" thickBot="1" x14ac:dyDescent="0.3">
      <c r="A100" s="67">
        <v>20</v>
      </c>
      <c r="B100" s="68" t="s">
        <v>77</v>
      </c>
      <c r="C100" s="67">
        <v>1</v>
      </c>
      <c r="D100" s="67" t="s">
        <v>20</v>
      </c>
      <c r="E100" s="67" t="s">
        <v>20</v>
      </c>
      <c r="F100" s="67" t="s">
        <v>20</v>
      </c>
      <c r="G100" s="67" t="s">
        <v>20</v>
      </c>
      <c r="H100" s="67" t="s">
        <v>20</v>
      </c>
      <c r="I100" s="69" t="s">
        <v>10</v>
      </c>
      <c r="J100" s="70">
        <v>1050698.6599999999</v>
      </c>
      <c r="K100" s="71">
        <v>1045417.01</v>
      </c>
      <c r="L100" s="70">
        <v>12850.2</v>
      </c>
      <c r="M100" s="77"/>
      <c r="N100" s="67"/>
      <c r="O100" s="74">
        <v>44553</v>
      </c>
      <c r="P100" s="74"/>
      <c r="Q100" s="67"/>
      <c r="R100" s="75"/>
      <c r="S100" s="76"/>
    </row>
    <row r="101" spans="1:21" ht="12.75" customHeight="1" thickBot="1" x14ac:dyDescent="0.3">
      <c r="I101" s="18" t="s">
        <v>16</v>
      </c>
      <c r="J101" s="21">
        <f>SUM(J81:J100)</f>
        <v>6359500.6600000011</v>
      </c>
      <c r="K101" s="12">
        <f>SUM(K81:K100)</f>
        <v>6096371.5699999994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2022-12-31,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593892.5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>
        <v>309031.58</v>
      </c>
      <c r="L113" s="71">
        <v>12959.1</v>
      </c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>
        <v>1070755.1499999999</v>
      </c>
      <c r="L115" s="71">
        <v>10769</v>
      </c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1162046.77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>
        <v>1057902.8899999999</v>
      </c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7489289.9499999993</v>
      </c>
      <c r="K121" s="12">
        <f>SUM(K110:K120)</f>
        <v>4193628.8899999997</v>
      </c>
      <c r="L121" s="54">
        <f>SUM(L110:L120)</f>
        <v>56845.8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2022-12-31,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27596295.940000001</v>
      </c>
      <c r="K148" s="43">
        <f>K20+K49+K64+K74+K101+K121+K145</f>
        <v>23321319.34</v>
      </c>
      <c r="L148" s="43">
        <f>L20+L49+L64+L74+L101+L121+L145</f>
        <v>947338.79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84AF-B3C0-41FF-950E-D411DA2A17F0}">
  <sheetPr>
    <tabColor rgb="FFFFC000"/>
    <pageSetUpPr fitToPage="1"/>
  </sheetPr>
  <dimension ref="A1:U167"/>
  <sheetViews>
    <sheetView view="pageBreakPreview" topLeftCell="A116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1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148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151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kovo 31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2022-03-31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kovo 31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2022-03-31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2022-03-31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2022-03-31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9" s="81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57495.040000000001</v>
      </c>
      <c r="L81" s="78">
        <v>7078.5</v>
      </c>
      <c r="M81" s="79"/>
      <c r="N81" s="79"/>
      <c r="O81" s="74"/>
      <c r="P81" s="74"/>
      <c r="Q81" s="67"/>
      <c r="R81" s="75"/>
      <c r="S81" s="76"/>
    </row>
    <row r="82" spans="1:19" s="81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525846.81999999995</v>
      </c>
      <c r="L82" s="78">
        <v>10646.79</v>
      </c>
      <c r="M82" s="78"/>
      <c r="N82" s="80"/>
      <c r="O82" s="74"/>
      <c r="P82" s="74"/>
      <c r="Q82" s="67"/>
      <c r="R82" s="75"/>
      <c r="S82" s="76"/>
    </row>
    <row r="83" spans="1:19" s="81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680187.89</v>
      </c>
      <c r="L83" s="71">
        <v>10525.79</v>
      </c>
      <c r="M83" s="71"/>
      <c r="N83" s="72"/>
      <c r="O83" s="73"/>
      <c r="P83" s="74"/>
      <c r="Q83" s="67"/>
      <c r="R83" s="75"/>
      <c r="S83" s="76"/>
    </row>
    <row r="84" spans="1:19" s="81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  <c r="S84" s="76"/>
    </row>
    <row r="85" spans="1:19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1040432.29</v>
      </c>
      <c r="L85" s="71">
        <v>12218.58</v>
      </c>
      <c r="M85" s="71"/>
      <c r="N85" s="72"/>
      <c r="O85" s="73"/>
      <c r="P85" s="74"/>
      <c r="Q85" s="67"/>
      <c r="R85" s="75"/>
    </row>
    <row r="86" spans="1:19" s="81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  <c r="S86" s="76"/>
    </row>
    <row r="87" spans="1:19" s="81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  <c r="S87" s="76"/>
    </row>
    <row r="88" spans="1:19" s="81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  <c r="S88" s="76"/>
    </row>
    <row r="89" spans="1:19" s="81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  <c r="S89" s="76"/>
    </row>
    <row r="90" spans="1:19" s="81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/>
      <c r="P90" s="74"/>
      <c r="Q90" s="67"/>
      <c r="R90" s="75"/>
      <c r="S90" s="76"/>
    </row>
    <row r="91" spans="1:19" s="81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  <c r="S91" s="76"/>
    </row>
    <row r="92" spans="1:19" s="81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  <c r="S92" s="76"/>
    </row>
    <row r="93" spans="1:19" s="81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  <c r="S93" s="76"/>
    </row>
    <row r="94" spans="1:19" s="81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  <c r="S94" s="76"/>
    </row>
    <row r="95" spans="1:19" s="81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  <c r="S95" s="76"/>
    </row>
    <row r="96" spans="1:19" s="81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  <c r="S96" s="76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/>
      <c r="J99" s="70"/>
      <c r="K99" s="71"/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6127904.1000000006</v>
      </c>
      <c r="K101" s="12">
        <f>SUM(K81:K100)</f>
        <v>5629891.8100000005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2022-03-31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101089.45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47" customFormat="1" ht="29.25" customHeight="1" x14ac:dyDescent="0.25">
      <c r="A111" s="7">
        <v>2</v>
      </c>
      <c r="B111" s="28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2" t="s">
        <v>20</v>
      </c>
      <c r="I111" s="60" t="s">
        <v>10</v>
      </c>
      <c r="J111" s="2">
        <v>1179950.8600000001</v>
      </c>
      <c r="K111" s="10"/>
      <c r="L111" s="10"/>
      <c r="M111" s="10"/>
      <c r="N111" s="4"/>
      <c r="O111" s="3"/>
      <c r="P111" s="3"/>
      <c r="Q111" s="7"/>
      <c r="R111" s="33"/>
    </row>
    <row r="112" spans="1:21" s="47" customFormat="1" ht="29.25" customHeight="1" x14ac:dyDescent="0.25">
      <c r="A112" s="7">
        <v>3</v>
      </c>
      <c r="B112" s="28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2" t="s">
        <v>20</v>
      </c>
      <c r="I112" s="60" t="s">
        <v>10</v>
      </c>
      <c r="J112" s="49">
        <v>1179950.8600000001</v>
      </c>
      <c r="K112" s="38"/>
      <c r="L112" s="38"/>
      <c r="M112" s="38"/>
      <c r="N112" s="37"/>
      <c r="O112" s="17"/>
      <c r="P112" s="3"/>
      <c r="Q112" s="7"/>
      <c r="R112" s="33"/>
      <c r="T112" s="6"/>
      <c r="U112" s="6"/>
    </row>
    <row r="113" spans="1:21" s="47" customFormat="1" ht="29.25" customHeight="1" x14ac:dyDescent="0.25">
      <c r="A113" s="7">
        <v>4</v>
      </c>
      <c r="B113" s="28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2" t="s">
        <v>20</v>
      </c>
      <c r="I113" s="60"/>
      <c r="J113" s="49"/>
      <c r="K113" s="38"/>
      <c r="L113" s="38"/>
      <c r="M113" s="38"/>
      <c r="N113" s="37"/>
      <c r="O113" s="17"/>
      <c r="P113" s="3"/>
      <c r="Q113" s="7"/>
      <c r="R113" s="33"/>
      <c r="T113" s="6"/>
      <c r="U113" s="6"/>
    </row>
    <row r="114" spans="1:21" s="47" customFormat="1" ht="29.25" customHeight="1" x14ac:dyDescent="0.25">
      <c r="A114" s="7">
        <v>5</v>
      </c>
      <c r="B114" s="28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9"/>
      <c r="K114" s="38"/>
      <c r="L114" s="38"/>
      <c r="M114" s="38"/>
      <c r="N114" s="37"/>
      <c r="O114" s="17"/>
      <c r="P114" s="3"/>
      <c r="Q114" s="7"/>
      <c r="R114" s="33"/>
      <c r="T114" s="6"/>
      <c r="U114" s="6"/>
    </row>
    <row r="115" spans="1:21" s="47" customFormat="1" ht="29.25" customHeight="1" x14ac:dyDescent="0.25">
      <c r="A115" s="7">
        <v>6</v>
      </c>
      <c r="B115" s="28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9">
        <v>1189759.6499999999</v>
      </c>
      <c r="K115" s="38"/>
      <c r="L115" s="38"/>
      <c r="M115" s="38"/>
      <c r="N115" s="37"/>
      <c r="O115" s="17"/>
      <c r="P115" s="3"/>
      <c r="Q115" s="7"/>
      <c r="R115" s="33"/>
      <c r="T115" s="6"/>
      <c r="U115" s="6"/>
    </row>
    <row r="116" spans="1:21" s="47" customFormat="1" ht="29.25" customHeight="1" x14ac:dyDescent="0.25">
      <c r="A116" s="7">
        <v>7</v>
      </c>
      <c r="B116" s="28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138</v>
      </c>
      <c r="I116" s="14"/>
      <c r="J116" s="49"/>
      <c r="K116" s="38"/>
      <c r="L116" s="38"/>
      <c r="M116" s="38"/>
      <c r="N116" s="37"/>
      <c r="O116" s="17"/>
      <c r="P116" s="3"/>
      <c r="Q116" s="7"/>
      <c r="R116" s="33"/>
      <c r="T116" s="6"/>
      <c r="U116" s="6"/>
    </row>
    <row r="117" spans="1:21" s="47" customFormat="1" ht="29.25" customHeight="1" x14ac:dyDescent="0.25">
      <c r="A117" s="7">
        <v>8</v>
      </c>
      <c r="B117" s="28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9"/>
      <c r="K117" s="38"/>
      <c r="L117" s="38"/>
      <c r="M117" s="38"/>
      <c r="N117" s="37"/>
      <c r="O117" s="17"/>
      <c r="P117" s="3"/>
      <c r="Q117" s="7"/>
      <c r="R117" s="33"/>
      <c r="T117" s="6"/>
      <c r="U117" s="6"/>
    </row>
    <row r="118" spans="1:21" s="47" customFormat="1" ht="29.25" customHeight="1" x14ac:dyDescent="0.25">
      <c r="A118" s="7">
        <v>9</v>
      </c>
      <c r="B118" s="28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9"/>
      <c r="K118" s="38"/>
      <c r="L118" s="38"/>
      <c r="M118" s="38"/>
      <c r="N118" s="37"/>
      <c r="O118" s="17"/>
      <c r="P118" s="3"/>
      <c r="Q118" s="7"/>
      <c r="R118" s="33"/>
      <c r="T118" s="6"/>
      <c r="U118" s="6"/>
    </row>
    <row r="119" spans="1:21" s="47" customFormat="1" ht="29.25" customHeight="1" x14ac:dyDescent="0.25">
      <c r="A119" s="7">
        <v>10</v>
      </c>
      <c r="B119" s="28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/>
      <c r="J119" s="49"/>
      <c r="K119" s="38"/>
      <c r="L119" s="38">
        <v>9680</v>
      </c>
      <c r="M119" s="38"/>
      <c r="N119" s="37"/>
      <c r="O119" s="17"/>
      <c r="P119" s="3"/>
      <c r="Q119" s="7"/>
      <c r="R119" s="33"/>
      <c r="T119" s="6"/>
      <c r="U119" s="6"/>
    </row>
    <row r="120" spans="1:21" s="47" customFormat="1" ht="29.25" customHeight="1" thickBot="1" x14ac:dyDescent="0.3">
      <c r="A120" s="7">
        <v>11</v>
      </c>
      <c r="B120" s="28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/>
      <c r="J120" s="49"/>
      <c r="K120" s="38"/>
      <c r="L120" s="2">
        <v>7865</v>
      </c>
      <c r="M120" s="2"/>
      <c r="N120" s="7"/>
      <c r="O120" s="3"/>
      <c r="P120" s="3"/>
      <c r="Q120" s="7"/>
      <c r="R120" s="33"/>
      <c r="T120" s="6"/>
      <c r="U120" s="6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4192678.94</v>
      </c>
      <c r="K121" s="12">
        <f>SUM(K110:K120)</f>
        <v>101089.45</v>
      </c>
      <c r="L121" s="54">
        <f>SUM(L110:L120)</f>
        <v>33117.699999999997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2022-03-31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/>
      <c r="J137" s="49"/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0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23868088.68</v>
      </c>
      <c r="K148" s="43">
        <f>K20+K49+K64+K74+K101+K121+K145</f>
        <v>18762300.140000001</v>
      </c>
      <c r="L148" s="43">
        <f>L20+L49+L64+L74+L101+L121+L145</f>
        <v>923610.69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C55-61E8-44B0-8F3A-EA6F2B834B34}">
  <sheetPr>
    <tabColor rgb="FFFFC000"/>
    <pageSetUpPr fitToPage="1"/>
  </sheetPr>
  <dimension ref="A1:U167"/>
  <sheetViews>
    <sheetView view="pageBreakPreview" topLeftCell="A108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152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vasario 28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2022-02-28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vasario 28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2022-02-28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2022-02-28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2022-02-28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9" s="81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0</v>
      </c>
      <c r="L81" s="78">
        <v>7078.5</v>
      </c>
      <c r="M81" s="79"/>
      <c r="N81" s="79"/>
      <c r="O81" s="74"/>
      <c r="P81" s="74"/>
      <c r="Q81" s="67"/>
      <c r="R81" s="75"/>
      <c r="S81" s="76"/>
    </row>
    <row r="82" spans="1:19" s="81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525846.81999999995</v>
      </c>
      <c r="L82" s="78">
        <v>10646.79</v>
      </c>
      <c r="M82" s="78"/>
      <c r="N82" s="80"/>
      <c r="O82" s="74"/>
      <c r="P82" s="74"/>
      <c r="Q82" s="67"/>
      <c r="R82" s="75"/>
      <c r="S82" s="76"/>
    </row>
    <row r="83" spans="1:19" s="81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622429.46</v>
      </c>
      <c r="L83" s="71">
        <v>10525.79</v>
      </c>
      <c r="M83" s="71"/>
      <c r="N83" s="72"/>
      <c r="O83" s="73"/>
      <c r="P83" s="74"/>
      <c r="Q83" s="67"/>
      <c r="R83" s="75"/>
      <c r="S83" s="76"/>
    </row>
    <row r="84" spans="1:19" s="81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  <c r="S84" s="76"/>
    </row>
    <row r="85" spans="1:19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1040432.29</v>
      </c>
      <c r="L85" s="71">
        <v>12218.58</v>
      </c>
      <c r="M85" s="71"/>
      <c r="N85" s="72"/>
      <c r="O85" s="73"/>
      <c r="P85" s="74"/>
      <c r="Q85" s="67"/>
      <c r="R85" s="75"/>
    </row>
    <row r="86" spans="1:19" s="81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  <c r="S86" s="76"/>
    </row>
    <row r="87" spans="1:19" s="81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  <c r="S87" s="76"/>
    </row>
    <row r="88" spans="1:19" s="81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  <c r="S88" s="76"/>
    </row>
    <row r="89" spans="1:19" s="81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  <c r="S89" s="76"/>
    </row>
    <row r="90" spans="1:19" s="81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/>
      <c r="P90" s="74"/>
      <c r="Q90" s="67"/>
      <c r="R90" s="75"/>
      <c r="S90" s="76"/>
    </row>
    <row r="91" spans="1:19" s="81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  <c r="S91" s="76"/>
    </row>
    <row r="92" spans="1:19" s="81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  <c r="S92" s="76"/>
    </row>
    <row r="93" spans="1:19" s="81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  <c r="S93" s="76"/>
    </row>
    <row r="94" spans="1:19" s="81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  <c r="S94" s="76"/>
    </row>
    <row r="95" spans="1:19" s="81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  <c r="S95" s="76"/>
    </row>
    <row r="96" spans="1:19" s="81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  <c r="S96" s="76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/>
      <c r="J99" s="70"/>
      <c r="K99" s="71"/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6127904.1000000006</v>
      </c>
      <c r="K101" s="12">
        <f>SUM(K81:K100)</f>
        <v>5514638.3399999999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2022-02-28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/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/>
      <c r="J113" s="70"/>
      <c r="K113" s="71"/>
      <c r="L113" s="71"/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/>
      <c r="L115" s="71"/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/>
      <c r="J119" s="70"/>
      <c r="K119" s="71"/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/>
      <c r="J120" s="70"/>
      <c r="K120" s="71"/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4192678.94</v>
      </c>
      <c r="K121" s="12">
        <f>SUM(K110:K120)</f>
        <v>0</v>
      </c>
      <c r="L121" s="54">
        <f>SUM(L110:L120)</f>
        <v>33117.699999999997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2022-02-28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/>
      <c r="J137" s="49"/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0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23868088.68</v>
      </c>
      <c r="K148" s="43">
        <f>K20+K49+K64+K74+K101+K121+K145</f>
        <v>18545957.219999999</v>
      </c>
      <c r="L148" s="43">
        <f>L20+L49+L64+L74+L101+L121+L145</f>
        <v>923610.69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1004E-CC4B-48CE-8D88-61D44D759D05}">
  <sheetPr>
    <tabColor rgb="FFFFC000"/>
    <pageSetUpPr fitToPage="1"/>
  </sheetPr>
  <dimension ref="A1:U167"/>
  <sheetViews>
    <sheetView view="pageBreakPreview" topLeftCell="A44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1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145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146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sausio 31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2022-01-31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sausio 31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2022-01-31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2022-01-31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2022-01-31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0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525846.81999999995</v>
      </c>
      <c r="L82" s="78">
        <v>10646.79</v>
      </c>
      <c r="M82" s="78"/>
      <c r="N82" s="80"/>
      <c r="O82" s="74"/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622429.46</v>
      </c>
      <c r="L83" s="71">
        <v>10525.79</v>
      </c>
      <c r="M83" s="71"/>
      <c r="N83" s="72"/>
      <c r="O83" s="73"/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1040432.29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/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/>
      <c r="J99" s="70"/>
      <c r="K99" s="71"/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6127904.1000000006</v>
      </c>
      <c r="K101" s="12">
        <f>SUM(K81:K100)</f>
        <v>5514638.3399999999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2022-01-31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/>
      <c r="L110" s="86">
        <v>15572.7</v>
      </c>
      <c r="M110" s="87"/>
      <c r="N110" s="87"/>
      <c r="O110" s="88"/>
      <c r="P110" s="88"/>
      <c r="Q110" s="82"/>
      <c r="R110" s="84"/>
    </row>
    <row r="111" spans="1:21" s="47" customFormat="1" ht="29.25" customHeight="1" x14ac:dyDescent="0.25">
      <c r="A111" s="7">
        <v>2</v>
      </c>
      <c r="B111" s="28" t="s">
        <v>102</v>
      </c>
      <c r="C111" s="7" t="s">
        <v>20</v>
      </c>
      <c r="D111" s="7" t="s">
        <v>20</v>
      </c>
      <c r="E111" s="7" t="s">
        <v>20</v>
      </c>
      <c r="F111" s="7" t="s">
        <v>20</v>
      </c>
      <c r="G111" s="7" t="s">
        <v>20</v>
      </c>
      <c r="H111" s="52" t="s">
        <v>20</v>
      </c>
      <c r="I111" s="60" t="s">
        <v>10</v>
      </c>
      <c r="J111" s="2">
        <v>1179950.8600000001</v>
      </c>
      <c r="K111" s="10"/>
      <c r="L111" s="10"/>
      <c r="M111" s="10"/>
      <c r="N111" s="4"/>
      <c r="O111" s="3"/>
      <c r="P111" s="3"/>
      <c r="Q111" s="7"/>
      <c r="R111" s="33"/>
    </row>
    <row r="112" spans="1:21" s="47" customFormat="1" ht="29.25" customHeight="1" x14ac:dyDescent="0.25">
      <c r="A112" s="7">
        <v>3</v>
      </c>
      <c r="B112" s="28" t="s">
        <v>103</v>
      </c>
      <c r="C112" s="7" t="s">
        <v>20</v>
      </c>
      <c r="D112" s="7" t="s">
        <v>20</v>
      </c>
      <c r="E112" s="7" t="s">
        <v>20</v>
      </c>
      <c r="F112" s="7" t="s">
        <v>20</v>
      </c>
      <c r="G112" s="7" t="s">
        <v>20</v>
      </c>
      <c r="H112" s="52" t="s">
        <v>20</v>
      </c>
      <c r="I112" s="60" t="s">
        <v>10</v>
      </c>
      <c r="J112" s="49">
        <v>1179950.8600000001</v>
      </c>
      <c r="K112" s="38"/>
      <c r="L112" s="38"/>
      <c r="M112" s="38"/>
      <c r="N112" s="37"/>
      <c r="O112" s="17"/>
      <c r="P112" s="3"/>
      <c r="Q112" s="7"/>
      <c r="R112" s="33"/>
      <c r="T112" s="6"/>
      <c r="U112" s="6"/>
    </row>
    <row r="113" spans="1:21" s="47" customFormat="1" ht="29.25" customHeight="1" x14ac:dyDescent="0.25">
      <c r="A113" s="7">
        <v>4</v>
      </c>
      <c r="B113" s="28" t="s">
        <v>104</v>
      </c>
      <c r="C113" s="7" t="s">
        <v>20</v>
      </c>
      <c r="D113" s="7" t="s">
        <v>20</v>
      </c>
      <c r="E113" s="7" t="s">
        <v>20</v>
      </c>
      <c r="F113" s="7" t="s">
        <v>20</v>
      </c>
      <c r="G113" s="7" t="s">
        <v>20</v>
      </c>
      <c r="H113" s="52" t="s">
        <v>20</v>
      </c>
      <c r="I113" s="60"/>
      <c r="J113" s="49"/>
      <c r="K113" s="38"/>
      <c r="L113" s="38"/>
      <c r="M113" s="38"/>
      <c r="N113" s="37"/>
      <c r="O113" s="17"/>
      <c r="P113" s="3"/>
      <c r="Q113" s="7"/>
      <c r="R113" s="33"/>
      <c r="T113" s="6"/>
      <c r="U113" s="6"/>
    </row>
    <row r="114" spans="1:21" s="47" customFormat="1" ht="29.25" customHeight="1" x14ac:dyDescent="0.25">
      <c r="A114" s="7">
        <v>5</v>
      </c>
      <c r="B114" s="28" t="s">
        <v>105</v>
      </c>
      <c r="C114" s="7" t="s">
        <v>20</v>
      </c>
      <c r="D114" s="7" t="s">
        <v>21</v>
      </c>
      <c r="E114" s="7" t="s">
        <v>21</v>
      </c>
      <c r="F114" s="7"/>
      <c r="G114" s="7"/>
      <c r="H114" s="7"/>
      <c r="I114" s="14"/>
      <c r="J114" s="49"/>
      <c r="K114" s="38"/>
      <c r="L114" s="38"/>
      <c r="M114" s="38"/>
      <c r="N114" s="37"/>
      <c r="O114" s="17"/>
      <c r="P114" s="3"/>
      <c r="Q114" s="7"/>
      <c r="R114" s="33"/>
      <c r="T114" s="6"/>
      <c r="U114" s="6"/>
    </row>
    <row r="115" spans="1:21" s="47" customFormat="1" ht="29.25" customHeight="1" x14ac:dyDescent="0.25">
      <c r="A115" s="7">
        <v>6</v>
      </c>
      <c r="B115" s="28" t="s">
        <v>106</v>
      </c>
      <c r="C115" s="7" t="s">
        <v>20</v>
      </c>
      <c r="D115" s="7" t="s">
        <v>20</v>
      </c>
      <c r="E115" s="7" t="s">
        <v>20</v>
      </c>
      <c r="F115" s="7" t="s">
        <v>20</v>
      </c>
      <c r="G115" s="7" t="s">
        <v>20</v>
      </c>
      <c r="H115" s="7" t="s">
        <v>20</v>
      </c>
      <c r="I115" s="14" t="s">
        <v>140</v>
      </c>
      <c r="J115" s="49">
        <v>1189759.6499999999</v>
      </c>
      <c r="K115" s="38"/>
      <c r="L115" s="38"/>
      <c r="M115" s="38"/>
      <c r="N115" s="37"/>
      <c r="O115" s="17"/>
      <c r="P115" s="3"/>
      <c r="Q115" s="7"/>
      <c r="R115" s="33"/>
      <c r="T115" s="6"/>
      <c r="U115" s="6"/>
    </row>
    <row r="116" spans="1:21" s="47" customFormat="1" ht="29.25" customHeight="1" x14ac:dyDescent="0.25">
      <c r="A116" s="7">
        <v>7</v>
      </c>
      <c r="B116" s="28" t="s">
        <v>107</v>
      </c>
      <c r="C116" s="7" t="s">
        <v>20</v>
      </c>
      <c r="D116" s="7" t="s">
        <v>20</v>
      </c>
      <c r="E116" s="7" t="s">
        <v>20</v>
      </c>
      <c r="F116" s="7" t="s">
        <v>20</v>
      </c>
      <c r="G116" s="7" t="s">
        <v>20</v>
      </c>
      <c r="H116" s="5" t="s">
        <v>138</v>
      </c>
      <c r="I116" s="14"/>
      <c r="J116" s="49"/>
      <c r="K116" s="38"/>
      <c r="L116" s="38"/>
      <c r="M116" s="38"/>
      <c r="N116" s="37"/>
      <c r="O116" s="17"/>
      <c r="P116" s="3"/>
      <c r="Q116" s="7"/>
      <c r="R116" s="33"/>
      <c r="T116" s="6"/>
      <c r="U116" s="6"/>
    </row>
    <row r="117" spans="1:21" s="47" customFormat="1" ht="29.25" customHeight="1" x14ac:dyDescent="0.25">
      <c r="A117" s="7">
        <v>8</v>
      </c>
      <c r="B117" s="28" t="s">
        <v>108</v>
      </c>
      <c r="C117" s="7" t="s">
        <v>20</v>
      </c>
      <c r="D117" s="7" t="s">
        <v>20</v>
      </c>
      <c r="E117" s="7" t="s">
        <v>20</v>
      </c>
      <c r="F117" s="7" t="s">
        <v>20</v>
      </c>
      <c r="G117" s="7" t="s">
        <v>20</v>
      </c>
      <c r="H117" s="5" t="s">
        <v>138</v>
      </c>
      <c r="I117" s="14"/>
      <c r="J117" s="49"/>
      <c r="K117" s="38"/>
      <c r="L117" s="38"/>
      <c r="M117" s="38"/>
      <c r="N117" s="37"/>
      <c r="O117" s="17"/>
      <c r="P117" s="3"/>
      <c r="Q117" s="7"/>
      <c r="R117" s="33"/>
      <c r="T117" s="6"/>
      <c r="U117" s="6"/>
    </row>
    <row r="118" spans="1:21" s="47" customFormat="1" ht="29.25" customHeight="1" x14ac:dyDescent="0.25">
      <c r="A118" s="7">
        <v>9</v>
      </c>
      <c r="B118" s="28" t="s">
        <v>109</v>
      </c>
      <c r="C118" s="7" t="s">
        <v>20</v>
      </c>
      <c r="D118" s="7" t="s">
        <v>20</v>
      </c>
      <c r="E118" s="7" t="s">
        <v>21</v>
      </c>
      <c r="F118" s="7"/>
      <c r="G118" s="7"/>
      <c r="H118" s="7"/>
      <c r="I118" s="14"/>
      <c r="J118" s="49"/>
      <c r="K118" s="38"/>
      <c r="L118" s="38"/>
      <c r="M118" s="38"/>
      <c r="N118" s="37"/>
      <c r="O118" s="17"/>
      <c r="P118" s="3"/>
      <c r="Q118" s="7"/>
      <c r="R118" s="33"/>
      <c r="T118" s="6"/>
      <c r="U118" s="6"/>
    </row>
    <row r="119" spans="1:21" s="47" customFormat="1" ht="29.25" customHeight="1" x14ac:dyDescent="0.25">
      <c r="A119" s="7">
        <v>10</v>
      </c>
      <c r="B119" s="28" t="s">
        <v>110</v>
      </c>
      <c r="C119" s="7" t="s">
        <v>20</v>
      </c>
      <c r="D119" s="7" t="s">
        <v>20</v>
      </c>
      <c r="E119" s="7" t="s">
        <v>20</v>
      </c>
      <c r="F119" s="7" t="s">
        <v>20</v>
      </c>
      <c r="G119" s="7" t="s">
        <v>20</v>
      </c>
      <c r="H119" s="5" t="s">
        <v>20</v>
      </c>
      <c r="I119" s="14"/>
      <c r="J119" s="49"/>
      <c r="K119" s="38"/>
      <c r="L119" s="38">
        <v>9680</v>
      </c>
      <c r="M119" s="38"/>
      <c r="N119" s="37"/>
      <c r="O119" s="17"/>
      <c r="P119" s="3"/>
      <c r="Q119" s="7"/>
      <c r="R119" s="33"/>
      <c r="T119" s="6"/>
      <c r="U119" s="6"/>
    </row>
    <row r="120" spans="1:21" s="47" customFormat="1" ht="29.25" customHeight="1" thickBot="1" x14ac:dyDescent="0.3">
      <c r="A120" s="7">
        <v>11</v>
      </c>
      <c r="B120" s="28" t="s">
        <v>111</v>
      </c>
      <c r="C120" s="7" t="s">
        <v>20</v>
      </c>
      <c r="D120" s="7" t="s">
        <v>20</v>
      </c>
      <c r="E120" s="7" t="s">
        <v>20</v>
      </c>
      <c r="F120" s="7" t="s">
        <v>20</v>
      </c>
      <c r="G120" s="7" t="s">
        <v>20</v>
      </c>
      <c r="H120" s="5" t="s">
        <v>20</v>
      </c>
      <c r="I120" s="14"/>
      <c r="J120" s="49"/>
      <c r="K120" s="38"/>
      <c r="L120" s="2">
        <v>7865</v>
      </c>
      <c r="M120" s="2"/>
      <c r="N120" s="7"/>
      <c r="O120" s="3"/>
      <c r="P120" s="3"/>
      <c r="Q120" s="7"/>
      <c r="R120" s="33"/>
      <c r="T120" s="6"/>
      <c r="U120" s="6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4192678.94</v>
      </c>
      <c r="K121" s="12">
        <f>SUM(K110:K120)</f>
        <v>0</v>
      </c>
      <c r="L121" s="54">
        <f>SUM(L110:L120)</f>
        <v>33117.699999999997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2022-01-31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/>
      <c r="J137" s="49"/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0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23868088.68</v>
      </c>
      <c r="K148" s="43">
        <f>K20+K49+K64+K74+K101+K121+K145</f>
        <v>18545957.219999999</v>
      </c>
      <c r="L148" s="43">
        <f>L20+L49+L64+L74+L101+L121+L145</f>
        <v>923610.69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A6C5-47FD-4EA6-BA32-4D64049A54E9}">
  <sheetPr>
    <tabColor rgb="FFFFC000"/>
    <pageSetUpPr fitToPage="1"/>
  </sheetPr>
  <dimension ref="A1:U167"/>
  <sheetViews>
    <sheetView view="pageBreakPreview" topLeftCell="A110" zoomScale="110" zoomScaleNormal="110" zoomScaleSheetLayoutView="110" workbookViewId="0">
      <pane xSplit="2" topLeftCell="C1" activePane="topRight" state="frozen"/>
      <selection activeCell="B1" sqref="B1"/>
      <selection pane="topRight" activeCell="A110" activeCellId="1" sqref="A81:XFD99 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163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lapkričio 30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2022-11-30,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lapkričio 30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2022-11-30,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2022-11-30,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2022-11-30,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148540.99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576417.69999999995</v>
      </c>
      <c r="L82" s="78">
        <v>10646.79</v>
      </c>
      <c r="M82" s="78"/>
      <c r="N82" s="80"/>
      <c r="O82" s="74">
        <v>44844</v>
      </c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662935.74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11190378.699999999</v>
      </c>
      <c r="K85" s="71">
        <v>1161895.72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>
        <v>44750</v>
      </c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>
        <v>93860.26</v>
      </c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16359500.66</v>
      </c>
      <c r="K101" s="12">
        <f>SUM(K81:K100)</f>
        <v>6066290.3299999991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2022-11-30,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593892.5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>
        <v>239093.58</v>
      </c>
      <c r="L113" s="71">
        <v>12959.1</v>
      </c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>
        <v>969288.18</v>
      </c>
      <c r="L115" s="71">
        <v>10769</v>
      </c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1081269.23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>
        <v>94834871</v>
      </c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7489289.9499999993</v>
      </c>
      <c r="K121" s="12">
        <f>SUM(K110:K120)</f>
        <v>97718414.489999995</v>
      </c>
      <c r="L121" s="54">
        <f>SUM(L110:L120)</f>
        <v>56845.8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2022-11-30,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37596295.939999998</v>
      </c>
      <c r="K148" s="43">
        <f>K20+K49+K64+K74+K101+K121+K145</f>
        <v>116816023.69999999</v>
      </c>
      <c r="L148" s="43">
        <f>L20+L49+L64+L74+L101+L121+L145</f>
        <v>947338.79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E834-7803-42EB-8D43-4D46111924DB}">
  <sheetPr>
    <tabColor rgb="FFFFC000"/>
    <pageSetUpPr fitToPage="1"/>
  </sheetPr>
  <dimension ref="A1:U167"/>
  <sheetViews>
    <sheetView view="pageBreakPreview" topLeftCell="A105" zoomScale="110" zoomScaleNormal="110" zoomScaleSheetLayoutView="110" workbookViewId="0">
      <pane xSplit="2" topLeftCell="C1" activePane="topRight" state="frozen"/>
      <selection activeCell="B1" sqref="B1"/>
      <selection pane="topRight" activeCell="A110" activeCellId="1" sqref="A81:XFD99 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144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spalio 31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2022-10-31,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spalio 31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2022-10-31,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2022-10-31,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2022-10-31,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148540.99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576417.69999999995</v>
      </c>
      <c r="L82" s="78">
        <v>10646.79</v>
      </c>
      <c r="M82" s="78"/>
      <c r="N82" s="80"/>
      <c r="O82" s="74">
        <v>44844</v>
      </c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1101637.72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>
        <v>44750</v>
      </c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>
        <v>93860.26</v>
      </c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6270759.6800000006</v>
      </c>
      <c r="K101" s="12">
        <f>SUM(K81:K100)</f>
        <v>5936738.3299999991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2022-10-31,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581933.76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>
        <v>169197.93</v>
      </c>
      <c r="L113" s="71">
        <v>12959.1</v>
      </c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>
        <v>817673.97</v>
      </c>
      <c r="L115" s="71">
        <v>10769</v>
      </c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969101.66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>
        <v>829092.65</v>
      </c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7489289.9499999993</v>
      </c>
      <c r="K121" s="12">
        <f>SUM(K110:K120)</f>
        <v>3366999.9699999997</v>
      </c>
      <c r="L121" s="54">
        <f>SUM(L110:L120)</f>
        <v>56845.8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2022-10-31,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27507554.960000001</v>
      </c>
      <c r="K148" s="43">
        <f>K20+K49+K64+K74+K101+K121+K145</f>
        <v>22335057.18</v>
      </c>
      <c r="L148" s="43">
        <f>L20+L49+L64+L74+L101+L121+L145</f>
        <v>947338.79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A619-30CE-46A0-A620-D058522685DA}">
  <sheetPr>
    <tabColor rgb="FFFFC000"/>
    <pageSetUpPr fitToPage="1"/>
  </sheetPr>
  <dimension ref="A1:U167"/>
  <sheetViews>
    <sheetView view="pageBreakPreview" topLeftCell="A106" zoomScale="110" zoomScaleNormal="110" zoomScaleSheetLayoutView="110" workbookViewId="0">
      <pane xSplit="2" topLeftCell="C1" activePane="topRight" state="frozen"/>
      <selection activeCell="B1" sqref="B1"/>
      <selection pane="topRight" activeCell="A110" activeCellId="1" sqref="A81:XFD99 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161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rugsėjo 30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2022-09-30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rugsėjo 30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2022-09-30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2022-09-30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2022-09-30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148540.99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576417.69999999995</v>
      </c>
      <c r="L82" s="78">
        <v>10646.79</v>
      </c>
      <c r="M82" s="78"/>
      <c r="N82" s="80"/>
      <c r="O82" s="74"/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1101637.72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>
        <v>44750</v>
      </c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>
        <v>93860.26</v>
      </c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6270759.6800000006</v>
      </c>
      <c r="K101" s="12">
        <f>SUM(K81:K100)</f>
        <v>5936738.3299999991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3.5" customHeight="1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2022-09-30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552346.54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>
        <v>108914.64</v>
      </c>
      <c r="L113" s="71">
        <v>12959.1</v>
      </c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>
        <v>817673.97</v>
      </c>
      <c r="L115" s="71">
        <v>10769</v>
      </c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969101.66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>
        <v>713662.74</v>
      </c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7489289.9499999993</v>
      </c>
      <c r="K121" s="12">
        <f>SUM(K110:K120)</f>
        <v>3161699.55</v>
      </c>
      <c r="L121" s="54">
        <f>SUM(L110:L120)</f>
        <v>56845.8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2022-09-30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27507554.960000001</v>
      </c>
      <c r="K148" s="43">
        <f>K20+K49+K64+K74+K101+K121+K145</f>
        <v>22129756.760000002</v>
      </c>
      <c r="L148" s="43">
        <f>L20+L49+L64+L74+L101+L121+L145</f>
        <v>947338.79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37A8-4B2F-4945-86A6-1206E7BFD13D}">
  <sheetPr>
    <tabColor rgb="FFFFC000"/>
    <pageSetUpPr fitToPage="1"/>
  </sheetPr>
  <dimension ref="A1:U167"/>
  <sheetViews>
    <sheetView view="pageBreakPreview" zoomScale="110" zoomScaleNormal="110" zoomScaleSheetLayoutView="110" workbookViewId="0">
      <pane xSplit="2" topLeftCell="C1" activePane="topRight" state="frozen"/>
      <selection activeCell="B1" sqref="B1"/>
      <selection pane="topRight" activeCell="K5" sqref="K5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159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166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rugpjūčio 31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2022-08-31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rugpjūčio 31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2022-08-31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2022-08-31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2022-08-31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120842.41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576417.69999999995</v>
      </c>
      <c r="L82" s="78">
        <v>10646.79</v>
      </c>
      <c r="M82" s="78"/>
      <c r="N82" s="80"/>
      <c r="O82" s="74"/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0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1101637.72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>
        <v>44750</v>
      </c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>
        <v>72079.41</v>
      </c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6270759.6800000006</v>
      </c>
      <c r="K101" s="12">
        <f>SUM(K81:K100)</f>
        <v>5887258.8999999994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2022-08-31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504041.99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/>
      <c r="L113" s="71"/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>
        <v>525394.1</v>
      </c>
      <c r="L115" s="71">
        <v>10769</v>
      </c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870157.4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>
        <v>575780.49</v>
      </c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7489289.9499999993</v>
      </c>
      <c r="K121" s="12">
        <f>SUM(K110:K120)</f>
        <v>2475373.98</v>
      </c>
      <c r="L121" s="54">
        <f>SUM(L110:L120)</f>
        <v>43886.7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2022-08-31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27507554.960000001</v>
      </c>
      <c r="K148" s="43">
        <f>K20+K49+K64+K74+K101+K121+K145</f>
        <v>21393951.760000002</v>
      </c>
      <c r="L148" s="43">
        <f>L20+L49+L64+L74+L101+L121+L145</f>
        <v>934379.69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7AC0-80B6-4132-BB8D-54A7530F402B}">
  <sheetPr>
    <tabColor rgb="FFFFC000"/>
    <pageSetUpPr fitToPage="1"/>
  </sheetPr>
  <dimension ref="A1:U167"/>
  <sheetViews>
    <sheetView view="pageBreakPreview" topLeftCell="A125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21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157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158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liepos 31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2022-07-31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liepos 31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2022-07-31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2022-07-31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2022-07-31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120842.41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576417.69999999995</v>
      </c>
      <c r="L82" s="78">
        <v>10646.79</v>
      </c>
      <c r="M82" s="78"/>
      <c r="N82" s="80"/>
      <c r="O82" s="74"/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0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1101637.72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>
        <v>44750</v>
      </c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>
        <v>39887.06</v>
      </c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s="81" customFormat="1" ht="12.75" customHeight="1" thickBot="1" x14ac:dyDescent="0.3">
      <c r="A100" s="67">
        <v>20</v>
      </c>
      <c r="B100" s="68" t="s">
        <v>77</v>
      </c>
      <c r="C100" s="67">
        <v>1</v>
      </c>
      <c r="D100" s="67" t="s">
        <v>20</v>
      </c>
      <c r="E100" s="67" t="s">
        <v>20</v>
      </c>
      <c r="F100" s="67" t="s">
        <v>20</v>
      </c>
      <c r="G100" s="67" t="s">
        <v>20</v>
      </c>
      <c r="H100" s="67" t="s">
        <v>20</v>
      </c>
      <c r="I100" s="69" t="s">
        <v>10</v>
      </c>
      <c r="J100" s="70">
        <v>1050698.6599999999</v>
      </c>
      <c r="K100" s="71">
        <v>1045417.01</v>
      </c>
      <c r="L100" s="70">
        <v>12850.2</v>
      </c>
      <c r="M100" s="77"/>
      <c r="N100" s="67"/>
      <c r="O100" s="74">
        <v>44553</v>
      </c>
      <c r="P100" s="74"/>
      <c r="Q100" s="67"/>
      <c r="R100" s="75"/>
      <c r="S100" s="76"/>
    </row>
    <row r="101" spans="1:21" ht="12.75" customHeight="1" thickBot="1" x14ac:dyDescent="0.3">
      <c r="I101" s="18" t="s">
        <v>16</v>
      </c>
      <c r="J101" s="21">
        <f>SUM(J81:J100)</f>
        <v>6270759.6800000006</v>
      </c>
      <c r="K101" s="12">
        <f>SUM(K81:K100)</f>
        <v>5855066.5499999989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2022-07-31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405056.2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/>
      <c r="L113" s="71"/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>
        <v>349392.34</v>
      </c>
      <c r="L115" s="71"/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736298.42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>
        <v>379506.38</v>
      </c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76" customFormat="1" ht="12.75" customHeight="1" thickBot="1" x14ac:dyDescent="0.3">
      <c r="A121" s="81"/>
      <c r="B121" s="81"/>
      <c r="C121" s="81"/>
      <c r="D121" s="81"/>
      <c r="E121" s="81"/>
      <c r="F121" s="81"/>
      <c r="G121" s="81"/>
      <c r="H121" s="81"/>
      <c r="I121" s="91" t="s">
        <v>16</v>
      </c>
      <c r="J121" s="92">
        <f>SUM(J110:J120)</f>
        <v>7489289.9499999993</v>
      </c>
      <c r="K121" s="93">
        <f>SUM(K110:K120)</f>
        <v>1870253.3399999999</v>
      </c>
      <c r="L121" s="94">
        <f>SUM(L110:L120)</f>
        <v>33117.699999999997</v>
      </c>
      <c r="M121" s="95"/>
      <c r="N121" s="81"/>
      <c r="O121" s="81"/>
      <c r="P121" s="81"/>
      <c r="Q121" s="81"/>
      <c r="R121" s="96"/>
      <c r="T121" s="81"/>
      <c r="U121" s="81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2022-07-31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27507554.960000001</v>
      </c>
      <c r="K148" s="43">
        <f>K20+K49+K64+K74+K101+K121+K145</f>
        <v>20756638.77</v>
      </c>
      <c r="L148" s="43">
        <f>L20+L49+L64+L74+L101+L121+L145</f>
        <v>923610.69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2AB9-31E3-48F3-8C85-873952BD792D}">
  <sheetPr>
    <tabColor rgb="FFFFC000"/>
    <pageSetUpPr fitToPage="1"/>
  </sheetPr>
  <dimension ref="A1:U167"/>
  <sheetViews>
    <sheetView view="pageBreakPreview" topLeftCell="A109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155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156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birželio 30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2022-06-30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birželio 30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2022-06-30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2022-06-30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2022-06-30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120842.41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525846.81999999995</v>
      </c>
      <c r="L82" s="78">
        <v>10646.79</v>
      </c>
      <c r="M82" s="78"/>
      <c r="N82" s="80"/>
      <c r="O82" s="74"/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0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1071030.77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/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>
        <v>17647.25</v>
      </c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6270759.6800000006</v>
      </c>
      <c r="K101" s="12">
        <f>SUM(K81:K100)</f>
        <v>5751648.9100000001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2022-06-30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378690.68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/>
      <c r="L113" s="71"/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/>
      <c r="L115" s="71"/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541237.06999999995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>
        <v>202083.53</v>
      </c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7489289.9499999993</v>
      </c>
      <c r="K121" s="12">
        <f>SUM(K110:K120)</f>
        <v>1122011.28</v>
      </c>
      <c r="L121" s="54">
        <f>SUM(L110:L120)</f>
        <v>33117.699999999997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2022-06-30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27507554.960000001</v>
      </c>
      <c r="K148" s="43">
        <f>K20+K49+K64+K74+K101+K121+K145</f>
        <v>19904979.07</v>
      </c>
      <c r="L148" s="43">
        <f>L20+L49+L64+L74+L101+L121+L145</f>
        <v>923610.69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86AA-DA37-4092-A8B1-103C9FD22503}">
  <sheetPr>
    <tabColor rgb="FFFFC000"/>
    <pageSetUpPr fitToPage="1"/>
  </sheetPr>
  <dimension ref="A1:U167"/>
  <sheetViews>
    <sheetView view="pageBreakPreview" topLeftCell="A104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153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154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gegužės 31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2022-05-31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gegužės 31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2022-05-31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2022-05-31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2022-05-31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8" s="76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57495.040000000001</v>
      </c>
      <c r="L81" s="78">
        <v>7078.5</v>
      </c>
      <c r="M81" s="79"/>
      <c r="N81" s="79"/>
      <c r="O81" s="74"/>
      <c r="P81" s="74"/>
      <c r="Q81" s="67"/>
      <c r="R81" s="75"/>
    </row>
    <row r="82" spans="1:18" s="76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525846.81999999995</v>
      </c>
      <c r="L82" s="78">
        <v>10646.79</v>
      </c>
      <c r="M82" s="78"/>
      <c r="N82" s="80"/>
      <c r="O82" s="74"/>
      <c r="P82" s="74"/>
      <c r="Q82" s="67"/>
      <c r="R82" s="75"/>
    </row>
    <row r="83" spans="1:18" s="76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0">
        <v>690351.89</v>
      </c>
      <c r="L83" s="71">
        <v>10525.79</v>
      </c>
      <c r="M83" s="71"/>
      <c r="N83" s="72"/>
      <c r="O83" s="73">
        <v>44697</v>
      </c>
      <c r="P83" s="74"/>
      <c r="Q83" s="67"/>
      <c r="R83" s="75"/>
    </row>
    <row r="84" spans="1:18" s="76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</row>
    <row r="85" spans="1:18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1071030.77</v>
      </c>
      <c r="L85" s="71">
        <v>12218.58</v>
      </c>
      <c r="M85" s="71"/>
      <c r="N85" s="72"/>
      <c r="O85" s="73"/>
      <c r="P85" s="74"/>
      <c r="Q85" s="67"/>
      <c r="R85" s="75"/>
    </row>
    <row r="86" spans="1:18" s="76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</row>
    <row r="87" spans="1:18" s="76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</row>
    <row r="88" spans="1:18" s="76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</row>
    <row r="89" spans="1:18" s="76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</row>
    <row r="90" spans="1:18" s="76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/>
      <c r="P90" s="74"/>
      <c r="Q90" s="67"/>
      <c r="R90" s="75"/>
    </row>
    <row r="91" spans="1:18" s="76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</row>
    <row r="92" spans="1:18" s="76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</row>
    <row r="93" spans="1:18" s="76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</row>
    <row r="94" spans="1:18" s="76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</row>
    <row r="95" spans="1:18" s="76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</row>
    <row r="96" spans="1:18" s="76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s="81" customFormat="1" ht="12.75" customHeight="1" x14ac:dyDescent="0.25">
      <c r="A99" s="67">
        <v>19</v>
      </c>
      <c r="B99" s="68" t="s">
        <v>79</v>
      </c>
      <c r="C99" s="67">
        <v>1</v>
      </c>
      <c r="D99" s="67" t="s">
        <v>20</v>
      </c>
      <c r="E99" s="67" t="s">
        <v>20</v>
      </c>
      <c r="F99" s="67" t="s">
        <v>20</v>
      </c>
      <c r="G99" s="67" t="s">
        <v>20</v>
      </c>
      <c r="H99" s="67" t="s">
        <v>20</v>
      </c>
      <c r="I99" s="69" t="s">
        <v>10</v>
      </c>
      <c r="J99" s="70">
        <v>142855.57999999999</v>
      </c>
      <c r="K99" s="71"/>
      <c r="L99" s="71">
        <v>6110.5</v>
      </c>
      <c r="M99" s="71"/>
      <c r="N99" s="72"/>
      <c r="O99" s="73"/>
      <c r="P99" s="74"/>
      <c r="Q99" s="67"/>
      <c r="R99" s="75"/>
      <c r="S99" s="76"/>
    </row>
    <row r="100" spans="1:21" s="81" customFormat="1" ht="12.75" customHeight="1" thickBot="1" x14ac:dyDescent="0.3">
      <c r="A100" s="67">
        <v>20</v>
      </c>
      <c r="B100" s="68" t="s">
        <v>77</v>
      </c>
      <c r="C100" s="67">
        <v>1</v>
      </c>
      <c r="D100" s="67" t="s">
        <v>20</v>
      </c>
      <c r="E100" s="67" t="s">
        <v>20</v>
      </c>
      <c r="F100" s="67" t="s">
        <v>20</v>
      </c>
      <c r="G100" s="67" t="s">
        <v>20</v>
      </c>
      <c r="H100" s="67" t="s">
        <v>20</v>
      </c>
      <c r="I100" s="69" t="s">
        <v>10</v>
      </c>
      <c r="J100" s="70">
        <v>1050698.6599999999</v>
      </c>
      <c r="K100" s="71">
        <v>1045417.01</v>
      </c>
      <c r="L100" s="70">
        <v>12850.2</v>
      </c>
      <c r="M100" s="77"/>
      <c r="N100" s="67"/>
      <c r="O100" s="74">
        <v>44553</v>
      </c>
      <c r="P100" s="74"/>
      <c r="Q100" s="67"/>
      <c r="R100" s="75"/>
      <c r="S100" s="76"/>
    </row>
    <row r="101" spans="1:21" ht="12.75" customHeight="1" thickBot="1" x14ac:dyDescent="0.3">
      <c r="I101" s="18" t="s">
        <v>16</v>
      </c>
      <c r="J101" s="21">
        <f>SUM(J81:J100)</f>
        <v>6270759.6800000006</v>
      </c>
      <c r="K101" s="12">
        <f>SUM(K81:K100)</f>
        <v>5670654.29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2022-05-31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177797.4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 t="s">
        <v>10</v>
      </c>
      <c r="J113" s="70">
        <v>767631.26</v>
      </c>
      <c r="K113" s="71"/>
      <c r="L113" s="71"/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/>
      <c r="L115" s="71"/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>
        <v>296103.59999999998</v>
      </c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/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7489289.9499999993</v>
      </c>
      <c r="K121" s="12">
        <f>SUM(K110:K120)</f>
        <v>473901</v>
      </c>
      <c r="L121" s="54">
        <f>SUM(L110:L120)</f>
        <v>33117.699999999997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2022-05-31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27507554.960000001</v>
      </c>
      <c r="K148" s="43">
        <f>K20+K49+K64+K74+K101+K121+K145</f>
        <v>19175874.170000002</v>
      </c>
      <c r="L148" s="43">
        <f>L20+L49+L64+L74+L101+L121+L145</f>
        <v>923610.69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7B4B-3DCB-4F48-BD07-8B706ECB7BAD}">
  <sheetPr>
    <tabColor rgb="FFFFC000"/>
    <pageSetUpPr fitToPage="1"/>
  </sheetPr>
  <dimension ref="A1:U167"/>
  <sheetViews>
    <sheetView view="pageBreakPreview" topLeftCell="A104" zoomScale="110" zoomScaleNormal="110" zoomScaleSheetLayoutView="110" workbookViewId="0">
      <pane xSplit="2" topLeftCell="C1" activePane="topRight" state="frozen"/>
      <selection activeCell="B1" sqref="B1"/>
      <selection pane="topRight" activeCell="A110" sqref="A110:XFD120"/>
    </sheetView>
  </sheetViews>
  <sheetFormatPr defaultRowHeight="12.75" x14ac:dyDescent="0.25"/>
  <cols>
    <col min="1" max="1" width="4.85546875" style="6" customWidth="1"/>
    <col min="2" max="2" width="33.5703125" style="6" customWidth="1"/>
    <col min="3" max="4" width="12.7109375" style="6" customWidth="1"/>
    <col min="5" max="5" width="13.7109375" style="6" customWidth="1"/>
    <col min="6" max="8" width="12.7109375" style="6" customWidth="1"/>
    <col min="9" max="9" width="20.7109375" style="9" customWidth="1"/>
    <col min="10" max="10" width="14" style="6" customWidth="1"/>
    <col min="11" max="11" width="15.5703125" style="6" customWidth="1"/>
    <col min="12" max="13" width="12.7109375" style="6" customWidth="1"/>
    <col min="14" max="14" width="13.7109375" style="6" customWidth="1"/>
    <col min="15" max="15" width="12.7109375" style="6" customWidth="1"/>
    <col min="16" max="17" width="13.7109375" style="6" customWidth="1"/>
    <col min="18" max="18" width="50.140625" style="32" customWidth="1"/>
    <col min="19" max="19" width="9.5703125" style="47" bestFit="1" customWidth="1"/>
    <col min="20" max="20" width="9.140625" style="6"/>
    <col min="21" max="21" width="10.28515625" style="6" bestFit="1" customWidth="1"/>
    <col min="22" max="16384" width="9.140625" style="6"/>
  </cols>
  <sheetData>
    <row r="1" spans="1:19" ht="12.7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9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9" ht="12.7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9" ht="16.5" customHeight="1" x14ac:dyDescent="0.25">
      <c r="A4" s="65" t="s">
        <v>149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9" ht="102" x14ac:dyDescent="0.25">
      <c r="A5" s="45" t="s">
        <v>0</v>
      </c>
      <c r="B5" s="45" t="s">
        <v>1</v>
      </c>
      <c r="C5" s="45" t="s">
        <v>31</v>
      </c>
      <c r="D5" s="45" t="s">
        <v>32</v>
      </c>
      <c r="E5" s="45" t="s">
        <v>18</v>
      </c>
      <c r="F5" s="45" t="s">
        <v>96</v>
      </c>
      <c r="G5" s="45" t="s">
        <v>95</v>
      </c>
      <c r="H5" s="45" t="s">
        <v>2</v>
      </c>
      <c r="I5" s="45" t="s">
        <v>19</v>
      </c>
      <c r="J5" s="45" t="s">
        <v>33</v>
      </c>
      <c r="K5" s="46" t="s">
        <v>150</v>
      </c>
      <c r="L5" s="46" t="s">
        <v>34</v>
      </c>
      <c r="M5" s="46" t="s">
        <v>22</v>
      </c>
      <c r="N5" s="46" t="s">
        <v>30</v>
      </c>
      <c r="O5" s="45" t="s">
        <v>23</v>
      </c>
      <c r="P5" s="45" t="s">
        <v>24</v>
      </c>
      <c r="Q5" s="45" t="s">
        <v>25</v>
      </c>
      <c r="R5" s="45" t="s">
        <v>70</v>
      </c>
    </row>
    <row r="6" spans="1:19" x14ac:dyDescent="0.25">
      <c r="A6" s="5">
        <v>1</v>
      </c>
      <c r="B6" s="1" t="s">
        <v>54</v>
      </c>
      <c r="C6" s="5">
        <v>1</v>
      </c>
      <c r="D6" s="5" t="s">
        <v>20</v>
      </c>
      <c r="E6" s="5" t="s">
        <v>20</v>
      </c>
      <c r="F6" s="5" t="s">
        <v>20</v>
      </c>
      <c r="G6" s="5"/>
      <c r="H6" s="5" t="s">
        <v>20</v>
      </c>
      <c r="I6" s="5" t="s">
        <v>97</v>
      </c>
      <c r="J6" s="13">
        <v>111898.11</v>
      </c>
      <c r="K6" s="24">
        <v>106862.69</v>
      </c>
      <c r="L6" s="13">
        <v>5035.42</v>
      </c>
      <c r="M6" s="5"/>
      <c r="N6" s="8"/>
      <c r="O6" s="23">
        <v>42219</v>
      </c>
      <c r="P6" s="23"/>
      <c r="Q6" s="13"/>
      <c r="R6" s="33"/>
    </row>
    <row r="7" spans="1:19" x14ac:dyDescent="0.25">
      <c r="A7" s="5">
        <v>2</v>
      </c>
      <c r="B7" s="1" t="s">
        <v>55</v>
      </c>
      <c r="C7" s="5">
        <v>1</v>
      </c>
      <c r="D7" s="5" t="s">
        <v>20</v>
      </c>
      <c r="E7" s="5" t="s">
        <v>20</v>
      </c>
      <c r="F7" s="5" t="s">
        <v>20</v>
      </c>
      <c r="G7" s="5"/>
      <c r="H7" s="5" t="s">
        <v>20</v>
      </c>
      <c r="I7" s="5" t="s">
        <v>97</v>
      </c>
      <c r="J7" s="13">
        <v>114664.5</v>
      </c>
      <c r="K7" s="24">
        <v>109497.89</v>
      </c>
      <c r="L7" s="13">
        <v>5166.6000000000004</v>
      </c>
      <c r="M7" s="13"/>
      <c r="N7" s="5"/>
      <c r="O7" s="23">
        <v>42291</v>
      </c>
      <c r="P7" s="23"/>
      <c r="Q7" s="5"/>
      <c r="R7" s="33"/>
    </row>
    <row r="8" spans="1:19" x14ac:dyDescent="0.25">
      <c r="A8" s="5">
        <v>3</v>
      </c>
      <c r="B8" s="1" t="s">
        <v>56</v>
      </c>
      <c r="C8" s="5">
        <v>1</v>
      </c>
      <c r="D8" s="5" t="s">
        <v>20</v>
      </c>
      <c r="E8" s="5" t="s">
        <v>20</v>
      </c>
      <c r="F8" s="5" t="s">
        <v>20</v>
      </c>
      <c r="G8" s="5"/>
      <c r="H8" s="5" t="s">
        <v>20</v>
      </c>
      <c r="I8" s="5" t="s">
        <v>97</v>
      </c>
      <c r="J8" s="13">
        <v>263134.03999999998</v>
      </c>
      <c r="K8" s="24">
        <v>251292.98</v>
      </c>
      <c r="L8" s="13">
        <v>11841.03</v>
      </c>
      <c r="M8" s="5"/>
      <c r="N8" s="5"/>
      <c r="O8" s="23">
        <v>42291</v>
      </c>
      <c r="P8" s="23"/>
      <c r="Q8" s="5"/>
      <c r="R8" s="33"/>
    </row>
    <row r="9" spans="1:19" x14ac:dyDescent="0.25">
      <c r="A9" s="5">
        <v>4</v>
      </c>
      <c r="B9" s="1" t="s">
        <v>57</v>
      </c>
      <c r="C9" s="5">
        <v>1</v>
      </c>
      <c r="D9" s="5" t="s">
        <v>20</v>
      </c>
      <c r="E9" s="5" t="s">
        <v>20</v>
      </c>
      <c r="F9" s="5" t="s">
        <v>20</v>
      </c>
      <c r="G9" s="5"/>
      <c r="H9" s="5" t="s">
        <v>20</v>
      </c>
      <c r="I9" s="5" t="s">
        <v>97</v>
      </c>
      <c r="J9" s="13">
        <v>104310.09</v>
      </c>
      <c r="K9" s="24">
        <v>99616.13</v>
      </c>
      <c r="L9" s="13">
        <v>4693.95</v>
      </c>
      <c r="M9" s="5"/>
      <c r="N9" s="13"/>
      <c r="O9" s="23">
        <v>42219</v>
      </c>
      <c r="P9" s="23"/>
      <c r="Q9" s="13"/>
      <c r="R9" s="33"/>
    </row>
    <row r="10" spans="1:19" x14ac:dyDescent="0.25">
      <c r="A10" s="5">
        <v>5</v>
      </c>
      <c r="B10" s="1" t="s">
        <v>58</v>
      </c>
      <c r="C10" s="5">
        <v>1</v>
      </c>
      <c r="D10" s="5" t="s">
        <v>20</v>
      </c>
      <c r="E10" s="5" t="s">
        <v>20</v>
      </c>
      <c r="F10" s="5" t="s">
        <v>20</v>
      </c>
      <c r="G10" s="5"/>
      <c r="H10" s="5" t="s">
        <v>20</v>
      </c>
      <c r="I10" s="5" t="s">
        <v>97</v>
      </c>
      <c r="J10" s="13">
        <v>107017.69</v>
      </c>
      <c r="K10" s="24">
        <v>102201.89</v>
      </c>
      <c r="L10" s="13">
        <v>4815.8</v>
      </c>
      <c r="M10" s="13"/>
      <c r="N10" s="13"/>
      <c r="O10" s="23">
        <v>42219</v>
      </c>
      <c r="P10" s="23"/>
      <c r="Q10" s="13"/>
      <c r="R10" s="33"/>
    </row>
    <row r="11" spans="1:19" x14ac:dyDescent="0.25">
      <c r="A11" s="5">
        <v>6</v>
      </c>
      <c r="B11" s="1" t="s">
        <v>59</v>
      </c>
      <c r="C11" s="5">
        <v>1</v>
      </c>
      <c r="D11" s="5" t="s">
        <v>20</v>
      </c>
      <c r="E11" s="5" t="s">
        <v>20</v>
      </c>
      <c r="F11" s="5" t="s">
        <v>20</v>
      </c>
      <c r="G11" s="5"/>
      <c r="H11" s="5" t="s">
        <v>20</v>
      </c>
      <c r="I11" s="5" t="s">
        <v>97</v>
      </c>
      <c r="J11" s="13">
        <v>459439.19</v>
      </c>
      <c r="K11" s="24">
        <v>435098.57</v>
      </c>
      <c r="L11" s="13">
        <v>20674.759999999998</v>
      </c>
      <c r="M11" s="5"/>
      <c r="N11" s="13"/>
      <c r="O11" s="23">
        <v>42625</v>
      </c>
      <c r="P11" s="23"/>
      <c r="Q11" s="13"/>
      <c r="R11" s="5"/>
    </row>
    <row r="12" spans="1:19" x14ac:dyDescent="0.25">
      <c r="A12" s="5">
        <v>7</v>
      </c>
      <c r="B12" s="1" t="s">
        <v>60</v>
      </c>
      <c r="C12" s="5">
        <v>1</v>
      </c>
      <c r="D12" s="5" t="s">
        <v>20</v>
      </c>
      <c r="E12" s="5" t="s">
        <v>20</v>
      </c>
      <c r="F12" s="5" t="s">
        <v>20</v>
      </c>
      <c r="G12" s="5"/>
      <c r="H12" s="5" t="s">
        <v>20</v>
      </c>
      <c r="I12" s="5" t="s">
        <v>10</v>
      </c>
      <c r="J12" s="13">
        <v>522956.69</v>
      </c>
      <c r="K12" s="24">
        <v>495285.2</v>
      </c>
      <c r="L12" s="13">
        <v>24767.49</v>
      </c>
      <c r="M12" s="5"/>
      <c r="N12" s="5"/>
      <c r="O12" s="23">
        <v>42474</v>
      </c>
      <c r="P12" s="23"/>
      <c r="Q12" s="13"/>
      <c r="R12" s="33"/>
    </row>
    <row r="13" spans="1:19" x14ac:dyDescent="0.25">
      <c r="A13" s="5">
        <v>8</v>
      </c>
      <c r="B13" s="1" t="s">
        <v>61</v>
      </c>
      <c r="C13" s="5">
        <v>1</v>
      </c>
      <c r="D13" s="5" t="s">
        <v>20</v>
      </c>
      <c r="E13" s="5" t="s">
        <v>20</v>
      </c>
      <c r="F13" s="5" t="s">
        <v>20</v>
      </c>
      <c r="G13" s="5"/>
      <c r="H13" s="5" t="s">
        <v>20</v>
      </c>
      <c r="I13" s="5" t="s">
        <v>15</v>
      </c>
      <c r="J13" s="13">
        <v>539873.75</v>
      </c>
      <c r="K13" s="24">
        <v>512155.92</v>
      </c>
      <c r="L13" s="13">
        <v>25720.39</v>
      </c>
      <c r="M13" s="5"/>
      <c r="N13" s="13"/>
      <c r="O13" s="23">
        <v>42734</v>
      </c>
      <c r="P13" s="23"/>
      <c r="Q13" s="13"/>
      <c r="R13" s="34"/>
    </row>
    <row r="14" spans="1:19" x14ac:dyDescent="0.25">
      <c r="A14" s="5">
        <v>9</v>
      </c>
      <c r="B14" s="1" t="s">
        <v>62</v>
      </c>
      <c r="C14" s="5">
        <v>1</v>
      </c>
      <c r="D14" s="5" t="s">
        <v>20</v>
      </c>
      <c r="E14" s="5" t="s">
        <v>20</v>
      </c>
      <c r="F14" s="5" t="s">
        <v>20</v>
      </c>
      <c r="G14" s="5"/>
      <c r="H14" s="5" t="s">
        <v>20</v>
      </c>
      <c r="I14" s="5" t="s">
        <v>53</v>
      </c>
      <c r="J14" s="13">
        <v>454926.12</v>
      </c>
      <c r="K14" s="24">
        <v>442658.55</v>
      </c>
      <c r="L14" s="13">
        <v>24764.06</v>
      </c>
      <c r="M14" s="23">
        <v>43404</v>
      </c>
      <c r="N14" s="39">
        <v>42579</v>
      </c>
      <c r="O14" s="23">
        <v>43312</v>
      </c>
      <c r="P14" s="5"/>
      <c r="Q14" s="5"/>
      <c r="R14" s="5"/>
    </row>
    <row r="15" spans="1:19" x14ac:dyDescent="0.25">
      <c r="A15" s="5">
        <v>10</v>
      </c>
      <c r="B15" s="1" t="s">
        <v>63</v>
      </c>
      <c r="C15" s="5">
        <v>1</v>
      </c>
      <c r="D15" s="5" t="s">
        <v>20</v>
      </c>
      <c r="E15" s="5" t="s">
        <v>20</v>
      </c>
      <c r="F15" s="5" t="s">
        <v>20</v>
      </c>
      <c r="G15" s="5"/>
      <c r="H15" s="5" t="s">
        <v>20</v>
      </c>
      <c r="I15" s="5" t="s">
        <v>98</v>
      </c>
      <c r="J15" s="13">
        <v>347691.8</v>
      </c>
      <c r="K15" s="24">
        <v>347691.8</v>
      </c>
      <c r="L15" s="13">
        <v>20799.990000000002</v>
      </c>
      <c r="M15" s="23">
        <v>43738</v>
      </c>
      <c r="N15" s="23">
        <v>42177</v>
      </c>
      <c r="O15" s="23">
        <v>43804</v>
      </c>
      <c r="P15" s="5"/>
      <c r="Q15" s="5"/>
      <c r="R15" s="5"/>
      <c r="S15" s="53"/>
    </row>
    <row r="16" spans="1:19" x14ac:dyDescent="0.25">
      <c r="A16" s="5">
        <v>11</v>
      </c>
      <c r="B16" s="1" t="s">
        <v>11</v>
      </c>
      <c r="C16" s="5">
        <v>1</v>
      </c>
      <c r="D16" s="5" t="s">
        <v>20</v>
      </c>
      <c r="E16" s="5" t="s">
        <v>20</v>
      </c>
      <c r="F16" s="5" t="s">
        <v>20</v>
      </c>
      <c r="G16" s="5"/>
      <c r="H16" s="5" t="s">
        <v>20</v>
      </c>
      <c r="I16" s="5" t="s">
        <v>97</v>
      </c>
      <c r="J16" s="13">
        <v>401356</v>
      </c>
      <c r="K16" s="24">
        <v>383161.11</v>
      </c>
      <c r="L16" s="13">
        <v>18194.89</v>
      </c>
      <c r="M16" s="5"/>
      <c r="N16" s="13"/>
      <c r="O16" s="23">
        <v>42538</v>
      </c>
      <c r="P16" s="23"/>
      <c r="Q16" s="13"/>
      <c r="R16" s="33"/>
    </row>
    <row r="17" spans="1:19" x14ac:dyDescent="0.25">
      <c r="A17" s="5">
        <v>12</v>
      </c>
      <c r="B17" s="1" t="s">
        <v>12</v>
      </c>
      <c r="C17" s="5">
        <v>1</v>
      </c>
      <c r="D17" s="5" t="s">
        <v>20</v>
      </c>
      <c r="E17" s="5" t="s">
        <v>20</v>
      </c>
      <c r="F17" s="5" t="s">
        <v>20</v>
      </c>
      <c r="G17" s="5"/>
      <c r="H17" s="5" t="s">
        <v>20</v>
      </c>
      <c r="I17" s="5" t="s">
        <v>10</v>
      </c>
      <c r="J17" s="13">
        <v>524748.01</v>
      </c>
      <c r="K17" s="24">
        <v>497946.5</v>
      </c>
      <c r="L17" s="13">
        <v>25531</v>
      </c>
      <c r="M17" s="13"/>
      <c r="N17" s="5"/>
      <c r="O17" s="23">
        <v>42734</v>
      </c>
      <c r="P17" s="23"/>
      <c r="Q17" s="13"/>
      <c r="R17" s="5"/>
    </row>
    <row r="18" spans="1:19" x14ac:dyDescent="0.25">
      <c r="A18" s="5">
        <v>13</v>
      </c>
      <c r="B18" s="1" t="s">
        <v>13</v>
      </c>
      <c r="C18" s="5">
        <v>1</v>
      </c>
      <c r="D18" s="5" t="s">
        <v>20</v>
      </c>
      <c r="E18" s="5" t="s">
        <v>20</v>
      </c>
      <c r="F18" s="5" t="s">
        <v>20</v>
      </c>
      <c r="G18" s="5"/>
      <c r="H18" s="5" t="s">
        <v>20</v>
      </c>
      <c r="I18" s="5" t="s">
        <v>10</v>
      </c>
      <c r="J18" s="13">
        <v>558961.76</v>
      </c>
      <c r="K18" s="24">
        <v>532099.75</v>
      </c>
      <c r="L18" s="13">
        <v>26862</v>
      </c>
      <c r="M18" s="13"/>
      <c r="N18" s="13"/>
      <c r="O18" s="23">
        <v>42711</v>
      </c>
      <c r="P18" s="23"/>
      <c r="Q18" s="13"/>
      <c r="R18" s="34"/>
    </row>
    <row r="19" spans="1:19" ht="13.5" thickBot="1" x14ac:dyDescent="0.3">
      <c r="A19" s="5">
        <v>14</v>
      </c>
      <c r="B19" s="1" t="s">
        <v>14</v>
      </c>
      <c r="C19" s="5">
        <v>1</v>
      </c>
      <c r="D19" s="5" t="s">
        <v>20</v>
      </c>
      <c r="E19" s="5" t="s">
        <v>20</v>
      </c>
      <c r="F19" s="5" t="s">
        <v>20</v>
      </c>
      <c r="G19" s="5"/>
      <c r="H19" s="5" t="s">
        <v>20</v>
      </c>
      <c r="I19" s="5" t="s">
        <v>15</v>
      </c>
      <c r="J19" s="13">
        <v>783198.87</v>
      </c>
      <c r="K19" s="24">
        <v>747188.39</v>
      </c>
      <c r="L19" s="13">
        <v>35243.949999999997</v>
      </c>
      <c r="M19" s="5"/>
      <c r="N19" s="13"/>
      <c r="O19" s="23">
        <v>42734</v>
      </c>
      <c r="P19" s="23"/>
      <c r="Q19" s="13"/>
      <c r="R19" s="34"/>
    </row>
    <row r="20" spans="1:19" ht="13.5" thickBot="1" x14ac:dyDescent="0.3">
      <c r="I20" s="29" t="s">
        <v>16</v>
      </c>
      <c r="J20" s="12">
        <f>SUM(J6:J19)</f>
        <v>5294176.6199999992</v>
      </c>
      <c r="K20" s="12">
        <f>SUM(K6:K19)</f>
        <v>5062757.3699999992</v>
      </c>
      <c r="L20" s="21">
        <f>SUM(L6:L19)</f>
        <v>254111.33000000002</v>
      </c>
      <c r="M20" s="26"/>
      <c r="R20" s="35"/>
    </row>
    <row r="21" spans="1:19" x14ac:dyDescent="0.25">
      <c r="N21" s="40"/>
    </row>
    <row r="23" spans="1:19" ht="12.75" customHeight="1" x14ac:dyDescent="0.25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ht="12.75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9" ht="12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9" ht="12.75" customHeight="1" x14ac:dyDescent="0.25">
      <c r="A26" s="66" t="str">
        <f>A4</f>
        <v>Ataskaita 2022 m. balandžio 30 d.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9" s="26" customFormat="1" ht="111" customHeight="1" x14ac:dyDescent="0.25">
      <c r="A27" s="45" t="s">
        <v>0</v>
      </c>
      <c r="B27" s="45" t="s">
        <v>1</v>
      </c>
      <c r="C27" s="45" t="s">
        <v>31</v>
      </c>
      <c r="D27" s="45" t="s">
        <v>32</v>
      </c>
      <c r="E27" s="45" t="s">
        <v>18</v>
      </c>
      <c r="F27" s="45" t="s">
        <v>96</v>
      </c>
      <c r="G27" s="45" t="s">
        <v>95</v>
      </c>
      <c r="H27" s="45" t="s">
        <v>2</v>
      </c>
      <c r="I27" s="45" t="s">
        <v>19</v>
      </c>
      <c r="J27" s="45" t="s">
        <v>33</v>
      </c>
      <c r="K27" s="46" t="str">
        <f>K5</f>
        <v xml:space="preserve">Įvykdyta rangos darbų iki 2022-04-30 , Eur </v>
      </c>
      <c r="L27" s="46" t="s">
        <v>34</v>
      </c>
      <c r="M27" s="46" t="s">
        <v>22</v>
      </c>
      <c r="N27" s="46" t="s">
        <v>30</v>
      </c>
      <c r="O27" s="45" t="s">
        <v>23</v>
      </c>
      <c r="P27" s="45" t="s">
        <v>24</v>
      </c>
      <c r="Q27" s="45" t="s">
        <v>25</v>
      </c>
      <c r="R27" s="45" t="s">
        <v>70</v>
      </c>
      <c r="S27" s="48"/>
    </row>
    <row r="28" spans="1:19" ht="28.5" customHeight="1" x14ac:dyDescent="0.25">
      <c r="A28" s="52">
        <v>1</v>
      </c>
      <c r="B28" s="51" t="s">
        <v>35</v>
      </c>
      <c r="C28" s="7">
        <v>1</v>
      </c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5" t="s">
        <v>115</v>
      </c>
      <c r="J28" s="2">
        <v>168715.01</v>
      </c>
      <c r="K28" s="10">
        <v>160850.01</v>
      </c>
      <c r="L28" s="10">
        <v>7018</v>
      </c>
      <c r="M28" s="11">
        <v>44195</v>
      </c>
      <c r="N28" s="4"/>
      <c r="O28" s="3">
        <v>44237</v>
      </c>
      <c r="P28" s="3"/>
      <c r="Q28" s="7"/>
      <c r="R28" s="5"/>
    </row>
    <row r="29" spans="1:19" ht="12.75" customHeight="1" x14ac:dyDescent="0.25">
      <c r="A29" s="52">
        <v>2</v>
      </c>
      <c r="B29" s="51" t="s">
        <v>36</v>
      </c>
      <c r="C29" s="7">
        <v>1</v>
      </c>
      <c r="D29" s="7" t="s">
        <v>20</v>
      </c>
      <c r="E29" s="7" t="s">
        <v>20</v>
      </c>
      <c r="F29" s="7" t="s">
        <v>20</v>
      </c>
      <c r="G29" s="7"/>
      <c r="H29" s="7" t="s">
        <v>20</v>
      </c>
      <c r="I29" s="5" t="s">
        <v>10</v>
      </c>
      <c r="J29" s="2">
        <f>+K29+L29</f>
        <v>541511.82999999996</v>
      </c>
      <c r="K29" s="10">
        <v>507317.23</v>
      </c>
      <c r="L29" s="10">
        <v>34194.6</v>
      </c>
      <c r="M29" s="10"/>
      <c r="N29" s="4"/>
      <c r="O29" s="3">
        <v>42755</v>
      </c>
      <c r="P29" s="3"/>
      <c r="Q29" s="7"/>
      <c r="R29" s="5"/>
    </row>
    <row r="30" spans="1:19" ht="12.75" customHeight="1" x14ac:dyDescent="0.25">
      <c r="A30" s="52">
        <v>3</v>
      </c>
      <c r="B30" s="51" t="s">
        <v>37</v>
      </c>
      <c r="C30" s="7">
        <v>1</v>
      </c>
      <c r="D30" s="7" t="s">
        <v>20</v>
      </c>
      <c r="E30" s="7" t="s">
        <v>20</v>
      </c>
      <c r="F30" s="7" t="s">
        <v>20</v>
      </c>
      <c r="G30" s="7"/>
      <c r="H30" s="7" t="s">
        <v>20</v>
      </c>
      <c r="I30" s="5" t="s">
        <v>10</v>
      </c>
      <c r="J30" s="2">
        <v>796951.5</v>
      </c>
      <c r="K30" s="10">
        <v>755569.5</v>
      </c>
      <c r="L30" s="10">
        <v>41382</v>
      </c>
      <c r="M30" s="10"/>
      <c r="N30" s="4"/>
      <c r="O30" s="3">
        <v>42734</v>
      </c>
      <c r="P30" s="3"/>
      <c r="Q30" s="7"/>
      <c r="R30" s="13"/>
    </row>
    <row r="31" spans="1:19" ht="28.5" customHeight="1" x14ac:dyDescent="0.25">
      <c r="A31" s="52">
        <v>4</v>
      </c>
      <c r="B31" s="51" t="s">
        <v>38</v>
      </c>
      <c r="C31" s="7">
        <v>1</v>
      </c>
      <c r="D31" s="7" t="s">
        <v>20</v>
      </c>
      <c r="E31" s="7" t="s">
        <v>20</v>
      </c>
      <c r="F31" s="7" t="s">
        <v>20</v>
      </c>
      <c r="G31" s="7" t="s">
        <v>20</v>
      </c>
      <c r="H31" s="7" t="s">
        <v>20</v>
      </c>
      <c r="I31" s="5" t="s">
        <v>10</v>
      </c>
      <c r="J31" s="2">
        <v>477395.69</v>
      </c>
      <c r="K31" s="10">
        <v>506428.59</v>
      </c>
      <c r="L31" s="10">
        <v>8445.7999999999993</v>
      </c>
      <c r="M31" s="11">
        <v>44196</v>
      </c>
      <c r="N31" s="4"/>
      <c r="O31" s="3">
        <v>44181</v>
      </c>
      <c r="P31" s="3"/>
      <c r="Q31" s="7"/>
      <c r="R31" s="5"/>
      <c r="S31" s="53"/>
    </row>
    <row r="32" spans="1:19" ht="12.75" customHeight="1" x14ac:dyDescent="0.25">
      <c r="A32" s="52">
        <v>5</v>
      </c>
      <c r="B32" s="51" t="s">
        <v>39</v>
      </c>
      <c r="C32" s="7">
        <v>1</v>
      </c>
      <c r="D32" s="7" t="s">
        <v>20</v>
      </c>
      <c r="E32" s="7" t="s">
        <v>20</v>
      </c>
      <c r="F32" s="7" t="s">
        <v>20</v>
      </c>
      <c r="G32" s="7"/>
      <c r="H32" s="7" t="s">
        <v>20</v>
      </c>
      <c r="I32" s="5" t="s">
        <v>9</v>
      </c>
      <c r="J32" s="2">
        <v>138999.04999999999</v>
      </c>
      <c r="K32" s="10">
        <v>132380.04999999999</v>
      </c>
      <c r="L32" s="10">
        <v>6619</v>
      </c>
      <c r="M32" s="10"/>
      <c r="N32" s="4"/>
      <c r="O32" s="3">
        <v>42522</v>
      </c>
      <c r="P32" s="3"/>
      <c r="Q32" s="7"/>
      <c r="R32" s="13"/>
    </row>
    <row r="33" spans="1:19" ht="12.75" customHeight="1" x14ac:dyDescent="0.25">
      <c r="A33" s="52">
        <v>6</v>
      </c>
      <c r="B33" s="51" t="s">
        <v>40</v>
      </c>
      <c r="C33" s="7">
        <v>1</v>
      </c>
      <c r="D33" s="7" t="s">
        <v>20</v>
      </c>
      <c r="E33" s="7" t="s">
        <v>20</v>
      </c>
      <c r="F33" s="7" t="s">
        <v>20</v>
      </c>
      <c r="G33" s="7"/>
      <c r="H33" s="7" t="s">
        <v>20</v>
      </c>
      <c r="I33" s="5" t="s">
        <v>99</v>
      </c>
      <c r="J33" s="2">
        <v>184908.57</v>
      </c>
      <c r="K33" s="10">
        <v>172808.57</v>
      </c>
      <c r="L33" s="10">
        <v>12100</v>
      </c>
      <c r="M33" s="10"/>
      <c r="N33" s="4"/>
      <c r="O33" s="3">
        <v>42339</v>
      </c>
      <c r="P33" s="3"/>
      <c r="Q33" s="7"/>
      <c r="R33" s="13"/>
    </row>
    <row r="34" spans="1:19" ht="12.75" customHeight="1" x14ac:dyDescent="0.25">
      <c r="A34" s="52">
        <v>7</v>
      </c>
      <c r="B34" s="51" t="s">
        <v>41</v>
      </c>
      <c r="C34" s="7">
        <v>1</v>
      </c>
      <c r="D34" s="7" t="s">
        <v>20</v>
      </c>
      <c r="E34" s="7" t="s">
        <v>20</v>
      </c>
      <c r="F34" s="7" t="s">
        <v>20</v>
      </c>
      <c r="G34" s="7"/>
      <c r="H34" s="7" t="s">
        <v>20</v>
      </c>
      <c r="I34" s="5" t="s">
        <v>9</v>
      </c>
      <c r="J34" s="2">
        <v>145842.62</v>
      </c>
      <c r="K34" s="10">
        <v>142430.71</v>
      </c>
      <c r="L34" s="10">
        <v>6823.82</v>
      </c>
      <c r="M34" s="4"/>
      <c r="N34" s="4"/>
      <c r="O34" s="3">
        <v>42786</v>
      </c>
      <c r="P34" s="3"/>
      <c r="Q34" s="7"/>
      <c r="R34" s="5"/>
    </row>
    <row r="35" spans="1:19" ht="25.5" customHeight="1" x14ac:dyDescent="0.25">
      <c r="A35" s="52">
        <v>8</v>
      </c>
      <c r="B35" s="51" t="s">
        <v>42</v>
      </c>
      <c r="C35" s="7">
        <v>1</v>
      </c>
      <c r="D35" s="7" t="s">
        <v>20</v>
      </c>
      <c r="E35" s="7" t="s">
        <v>20</v>
      </c>
      <c r="F35" s="7" t="s">
        <v>20</v>
      </c>
      <c r="G35" s="7"/>
      <c r="H35" s="7" t="s">
        <v>20</v>
      </c>
      <c r="I35" s="5" t="s">
        <v>9</v>
      </c>
      <c r="J35" s="2">
        <v>119521</v>
      </c>
      <c r="K35" s="24">
        <v>123829.53</v>
      </c>
      <c r="L35" s="24">
        <v>5570.48</v>
      </c>
      <c r="M35" s="31">
        <v>43343</v>
      </c>
      <c r="N35" s="11">
        <v>42793</v>
      </c>
      <c r="O35" s="3">
        <v>43374</v>
      </c>
      <c r="P35" s="3"/>
      <c r="Q35" s="7"/>
      <c r="R35" s="23"/>
    </row>
    <row r="36" spans="1:19" ht="25.5" customHeight="1" x14ac:dyDescent="0.25">
      <c r="A36" s="52">
        <v>9</v>
      </c>
      <c r="B36" s="51" t="s">
        <v>43</v>
      </c>
      <c r="C36" s="7">
        <v>1</v>
      </c>
      <c r="D36" s="7" t="s">
        <v>20</v>
      </c>
      <c r="E36" s="7" t="s">
        <v>20</v>
      </c>
      <c r="F36" s="7" t="s">
        <v>20</v>
      </c>
      <c r="G36" s="7"/>
      <c r="H36" s="7" t="s">
        <v>20</v>
      </c>
      <c r="I36" s="5" t="s">
        <v>98</v>
      </c>
      <c r="J36" s="2">
        <v>139441.85</v>
      </c>
      <c r="K36" s="10">
        <v>129441.85</v>
      </c>
      <c r="L36" s="10">
        <v>10000</v>
      </c>
      <c r="M36" s="31"/>
      <c r="N36" s="11">
        <v>42793</v>
      </c>
      <c r="O36" s="3">
        <v>43525</v>
      </c>
      <c r="P36" s="7"/>
      <c r="Q36" s="7"/>
      <c r="R36" s="23"/>
    </row>
    <row r="37" spans="1:19" ht="25.5" customHeight="1" x14ac:dyDescent="0.25">
      <c r="A37" s="52">
        <v>10</v>
      </c>
      <c r="B37" s="51" t="s">
        <v>44</v>
      </c>
      <c r="C37" s="7">
        <v>1</v>
      </c>
      <c r="D37" s="7" t="s">
        <v>20</v>
      </c>
      <c r="E37" s="7" t="s">
        <v>20</v>
      </c>
      <c r="F37" s="7" t="s">
        <v>20</v>
      </c>
      <c r="G37" s="7"/>
      <c r="H37" s="7" t="s">
        <v>20</v>
      </c>
      <c r="I37" s="5" t="s">
        <v>26</v>
      </c>
      <c r="J37" s="2">
        <v>306972.5</v>
      </c>
      <c r="K37" s="10">
        <v>295461.65999999997</v>
      </c>
      <c r="L37" s="10">
        <v>11510.84</v>
      </c>
      <c r="M37" s="31">
        <v>43410</v>
      </c>
      <c r="N37" s="11">
        <v>42711</v>
      </c>
      <c r="O37" s="3">
        <v>43462</v>
      </c>
      <c r="P37" s="7"/>
      <c r="Q37" s="7"/>
      <c r="R37" s="23"/>
    </row>
    <row r="38" spans="1:19" ht="25.5" customHeight="1" x14ac:dyDescent="0.25">
      <c r="A38" s="52">
        <v>11</v>
      </c>
      <c r="B38" s="51" t="s">
        <v>45</v>
      </c>
      <c r="C38" s="7">
        <v>1</v>
      </c>
      <c r="D38" s="7" t="s">
        <v>20</v>
      </c>
      <c r="E38" s="7" t="s">
        <v>20</v>
      </c>
      <c r="F38" s="7" t="s">
        <v>20</v>
      </c>
      <c r="G38" s="7"/>
      <c r="H38" s="7" t="s">
        <v>20</v>
      </c>
      <c r="I38" s="5" t="s">
        <v>10</v>
      </c>
      <c r="J38" s="13">
        <v>473439.82</v>
      </c>
      <c r="K38" s="24">
        <v>451418.07</v>
      </c>
      <c r="L38" s="24">
        <v>38720</v>
      </c>
      <c r="M38" s="31"/>
      <c r="N38" s="11">
        <v>42570</v>
      </c>
      <c r="O38" s="3">
        <v>43039</v>
      </c>
      <c r="P38" s="7"/>
      <c r="Q38" s="7"/>
      <c r="R38" s="23"/>
    </row>
    <row r="39" spans="1:19" ht="25.5" customHeight="1" x14ac:dyDescent="0.25">
      <c r="A39" s="52">
        <v>12</v>
      </c>
      <c r="B39" s="51" t="s">
        <v>46</v>
      </c>
      <c r="C39" s="7">
        <v>1</v>
      </c>
      <c r="D39" s="7" t="s">
        <v>20</v>
      </c>
      <c r="E39" s="7" t="s">
        <v>20</v>
      </c>
      <c r="F39" s="7" t="s">
        <v>20</v>
      </c>
      <c r="G39" s="7"/>
      <c r="H39" s="7" t="s">
        <v>20</v>
      </c>
      <c r="I39" s="5" t="s">
        <v>98</v>
      </c>
      <c r="J39" s="2">
        <v>280597.65999999997</v>
      </c>
      <c r="K39" s="24">
        <v>262763.95</v>
      </c>
      <c r="L39" s="24">
        <v>16000</v>
      </c>
      <c r="M39" s="31">
        <v>43434</v>
      </c>
      <c r="N39" s="11">
        <v>42711</v>
      </c>
      <c r="O39" s="3">
        <v>43487</v>
      </c>
      <c r="P39" s="7"/>
      <c r="Q39" s="7"/>
      <c r="R39" s="23"/>
    </row>
    <row r="40" spans="1:19" ht="12.75" customHeight="1" x14ac:dyDescent="0.25">
      <c r="A40" s="52">
        <v>13</v>
      </c>
      <c r="B40" s="51" t="s">
        <v>47</v>
      </c>
      <c r="C40" s="7">
        <v>1</v>
      </c>
      <c r="D40" s="7" t="s">
        <v>20</v>
      </c>
      <c r="E40" s="7" t="s">
        <v>20</v>
      </c>
      <c r="F40" s="7" t="s">
        <v>20</v>
      </c>
      <c r="G40" s="7"/>
      <c r="H40" s="7" t="s">
        <v>20</v>
      </c>
      <c r="I40" s="5" t="s">
        <v>10</v>
      </c>
      <c r="J40" s="2">
        <v>564589.01</v>
      </c>
      <c r="K40" s="10">
        <v>522965.01</v>
      </c>
      <c r="L40" s="10">
        <v>41624</v>
      </c>
      <c r="M40" s="24"/>
      <c r="N40" s="4"/>
      <c r="O40" s="3">
        <v>42706</v>
      </c>
      <c r="P40" s="3"/>
      <c r="Q40" s="7"/>
      <c r="R40" s="13"/>
    </row>
    <row r="41" spans="1:19" ht="25.5" customHeight="1" x14ac:dyDescent="0.25">
      <c r="A41" s="52">
        <v>14</v>
      </c>
      <c r="B41" s="51" t="s">
        <v>48</v>
      </c>
      <c r="C41" s="7">
        <v>1</v>
      </c>
      <c r="D41" s="7" t="s">
        <v>20</v>
      </c>
      <c r="E41" s="7" t="s">
        <v>20</v>
      </c>
      <c r="F41" s="7" t="s">
        <v>20</v>
      </c>
      <c r="G41" s="7"/>
      <c r="H41" s="7" t="s">
        <v>20</v>
      </c>
      <c r="I41" s="5" t="s">
        <v>98</v>
      </c>
      <c r="J41" s="2">
        <v>130136.44</v>
      </c>
      <c r="K41" s="24">
        <v>122488.17</v>
      </c>
      <c r="L41" s="24">
        <v>10324</v>
      </c>
      <c r="M41" s="31">
        <v>43100</v>
      </c>
      <c r="N41" s="11">
        <v>42177</v>
      </c>
      <c r="O41" s="3">
        <v>43099</v>
      </c>
      <c r="P41" s="3"/>
      <c r="Q41" s="7"/>
      <c r="R41" s="23"/>
    </row>
    <row r="42" spans="1:19" ht="12.75" customHeight="1" x14ac:dyDescent="0.25">
      <c r="A42" s="52">
        <v>15</v>
      </c>
      <c r="B42" s="51" t="s">
        <v>49</v>
      </c>
      <c r="C42" s="7">
        <v>1</v>
      </c>
      <c r="D42" s="7" t="s">
        <v>20</v>
      </c>
      <c r="E42" s="7" t="s">
        <v>20</v>
      </c>
      <c r="F42" s="7" t="s">
        <v>20</v>
      </c>
      <c r="G42" s="7"/>
      <c r="H42" s="7" t="s">
        <v>20</v>
      </c>
      <c r="I42" s="5" t="s">
        <v>10</v>
      </c>
      <c r="J42" s="2">
        <v>590893.37</v>
      </c>
      <c r="K42" s="10">
        <v>549874.37</v>
      </c>
      <c r="L42" s="10">
        <v>41019</v>
      </c>
      <c r="M42" s="24"/>
      <c r="N42" s="4"/>
      <c r="O42" s="3">
        <v>42734</v>
      </c>
      <c r="P42" s="3"/>
      <c r="Q42" s="7"/>
      <c r="R42" s="13"/>
    </row>
    <row r="43" spans="1:19" ht="12.75" customHeight="1" x14ac:dyDescent="0.25">
      <c r="A43" s="52">
        <v>16</v>
      </c>
      <c r="B43" s="51" t="s">
        <v>3</v>
      </c>
      <c r="C43" s="7">
        <v>1</v>
      </c>
      <c r="D43" s="7" t="s">
        <v>20</v>
      </c>
      <c r="E43" s="7" t="s">
        <v>20</v>
      </c>
      <c r="F43" s="7" t="s">
        <v>20</v>
      </c>
      <c r="G43" s="7"/>
      <c r="H43" s="7" t="s">
        <v>20</v>
      </c>
      <c r="I43" s="5" t="s">
        <v>99</v>
      </c>
      <c r="J43" s="2">
        <v>97984.59</v>
      </c>
      <c r="K43" s="10">
        <v>89651.32</v>
      </c>
      <c r="L43" s="10">
        <v>7744</v>
      </c>
      <c r="M43" s="24"/>
      <c r="N43" s="4"/>
      <c r="O43" s="3">
        <v>42430</v>
      </c>
      <c r="P43" s="3"/>
      <c r="Q43" s="7"/>
      <c r="R43" s="13"/>
    </row>
    <row r="44" spans="1:19" ht="12.75" customHeight="1" x14ac:dyDescent="0.25">
      <c r="A44" s="52">
        <v>17</v>
      </c>
      <c r="B44" s="51" t="s">
        <v>4</v>
      </c>
      <c r="C44" s="7">
        <v>1</v>
      </c>
      <c r="D44" s="7" t="s">
        <v>20</v>
      </c>
      <c r="E44" s="7" t="s">
        <v>20</v>
      </c>
      <c r="F44" s="7" t="s">
        <v>20</v>
      </c>
      <c r="G44" s="7"/>
      <c r="H44" s="7" t="s">
        <v>20</v>
      </c>
      <c r="I44" s="5" t="s">
        <v>99</v>
      </c>
      <c r="J44" s="2">
        <v>156838.99</v>
      </c>
      <c r="K44" s="10">
        <v>148368.98000000001</v>
      </c>
      <c r="L44" s="10">
        <v>8470</v>
      </c>
      <c r="M44" s="24"/>
      <c r="N44" s="4"/>
      <c r="O44" s="3">
        <v>42339</v>
      </c>
      <c r="P44" s="3"/>
      <c r="Q44" s="7"/>
      <c r="R44" s="13"/>
    </row>
    <row r="45" spans="1:19" ht="25.5" customHeight="1" x14ac:dyDescent="0.25">
      <c r="A45" s="52">
        <v>18</v>
      </c>
      <c r="B45" s="51" t="s">
        <v>5</v>
      </c>
      <c r="C45" s="7">
        <v>1</v>
      </c>
      <c r="D45" s="7" t="s">
        <v>20</v>
      </c>
      <c r="E45" s="7" t="s">
        <v>20</v>
      </c>
      <c r="F45" s="7" t="s">
        <v>20</v>
      </c>
      <c r="G45" s="7"/>
      <c r="H45" s="7" t="s">
        <v>20</v>
      </c>
      <c r="I45" s="5" t="s">
        <v>52</v>
      </c>
      <c r="J45" s="2">
        <v>128822.39999999999</v>
      </c>
      <c r="K45" s="10">
        <v>148983.46</v>
      </c>
      <c r="L45" s="10">
        <v>5152.88</v>
      </c>
      <c r="M45" s="31">
        <v>43251</v>
      </c>
      <c r="N45" s="11">
        <v>42177</v>
      </c>
      <c r="O45" s="3">
        <v>43463</v>
      </c>
      <c r="P45" s="3"/>
      <c r="Q45" s="7"/>
      <c r="R45" s="23"/>
    </row>
    <row r="46" spans="1:19" ht="43.5" customHeight="1" x14ac:dyDescent="0.25">
      <c r="A46" s="52">
        <v>19</v>
      </c>
      <c r="B46" s="51" t="s">
        <v>6</v>
      </c>
      <c r="C46" s="7">
        <v>2</v>
      </c>
      <c r="D46" s="7" t="s">
        <v>20</v>
      </c>
      <c r="E46" s="7" t="s">
        <v>20</v>
      </c>
      <c r="F46" s="7" t="s">
        <v>20</v>
      </c>
      <c r="G46" s="7"/>
      <c r="H46" s="7" t="s">
        <v>20</v>
      </c>
      <c r="I46" s="5" t="s">
        <v>98</v>
      </c>
      <c r="J46" s="13">
        <v>338704.21</v>
      </c>
      <c r="K46" s="10">
        <v>338704.21</v>
      </c>
      <c r="L46" s="10">
        <v>26518.5</v>
      </c>
      <c r="M46" s="11">
        <v>43769</v>
      </c>
      <c r="N46" s="11">
        <v>42754</v>
      </c>
      <c r="O46" s="3">
        <v>43854</v>
      </c>
      <c r="P46" s="22"/>
      <c r="Q46" s="2"/>
      <c r="R46" s="5"/>
      <c r="S46" s="53"/>
    </row>
    <row r="47" spans="1:19" ht="48" customHeight="1" x14ac:dyDescent="0.25">
      <c r="A47" s="52">
        <v>20</v>
      </c>
      <c r="B47" s="51" t="s">
        <v>50</v>
      </c>
      <c r="C47" s="7">
        <v>1</v>
      </c>
      <c r="D47" s="7" t="s">
        <v>20</v>
      </c>
      <c r="E47" s="7" t="s">
        <v>20</v>
      </c>
      <c r="F47" s="7" t="s">
        <v>20</v>
      </c>
      <c r="G47" s="7" t="s">
        <v>20</v>
      </c>
      <c r="H47" s="7" t="s">
        <v>20</v>
      </c>
      <c r="I47" s="5" t="s">
        <v>10</v>
      </c>
      <c r="J47" s="2">
        <v>556377.76</v>
      </c>
      <c r="K47" s="10">
        <v>556377.76</v>
      </c>
      <c r="L47" s="10">
        <v>40537.18</v>
      </c>
      <c r="M47" s="11">
        <v>43830</v>
      </c>
      <c r="N47" s="4"/>
      <c r="O47" s="3">
        <v>43845</v>
      </c>
      <c r="P47" s="22"/>
      <c r="Q47" s="7"/>
      <c r="R47" s="5"/>
      <c r="S47" s="53"/>
    </row>
    <row r="48" spans="1:19" ht="12.75" customHeight="1" thickBot="1" x14ac:dyDescent="0.3">
      <c r="A48" s="52">
        <v>21</v>
      </c>
      <c r="B48" s="51" t="s">
        <v>7</v>
      </c>
      <c r="C48" s="7">
        <v>1</v>
      </c>
      <c r="D48" s="7" t="s">
        <v>20</v>
      </c>
      <c r="E48" s="7" t="s">
        <v>20</v>
      </c>
      <c r="F48" s="7" t="s">
        <v>20</v>
      </c>
      <c r="G48" s="7"/>
      <c r="H48" s="7" t="s">
        <v>20</v>
      </c>
      <c r="I48" s="5" t="s">
        <v>99</v>
      </c>
      <c r="J48" s="2">
        <v>111998.81</v>
      </c>
      <c r="K48" s="10">
        <v>104738.81</v>
      </c>
      <c r="L48" s="10">
        <v>7260</v>
      </c>
      <c r="M48" s="10"/>
      <c r="N48" s="4"/>
      <c r="O48" s="3">
        <v>42279</v>
      </c>
      <c r="P48" s="22"/>
      <c r="Q48" s="7"/>
      <c r="R48" s="5"/>
    </row>
    <row r="49" spans="1:21" ht="12.75" customHeight="1" thickBot="1" x14ac:dyDescent="0.3">
      <c r="I49" s="18" t="s">
        <v>16</v>
      </c>
      <c r="J49" s="21">
        <f>SUM(J28:J48)</f>
        <v>6450642.6799999997</v>
      </c>
      <c r="K49" s="15">
        <f>SUM(K28:K48)</f>
        <v>6222851.8100000005</v>
      </c>
      <c r="L49" s="21">
        <f>SUM(L28:L48)</f>
        <v>387034.10000000003</v>
      </c>
      <c r="M49" s="19"/>
      <c r="N49" s="20"/>
      <c r="O49" s="20"/>
      <c r="P49" s="20"/>
      <c r="Q49" s="20"/>
      <c r="R49" s="9"/>
    </row>
    <row r="50" spans="1:21" ht="12.75" customHeight="1" x14ac:dyDescent="0.25">
      <c r="I50" s="25"/>
      <c r="J50" s="26"/>
      <c r="K50" s="27"/>
      <c r="L50" s="27"/>
      <c r="M50" s="27"/>
      <c r="R50" s="8"/>
    </row>
    <row r="51" spans="1:21" ht="12.75" customHeight="1" x14ac:dyDescent="0.25">
      <c r="I51" s="25"/>
      <c r="J51" s="26"/>
      <c r="K51" s="27"/>
      <c r="L51" s="27"/>
      <c r="M51" s="27"/>
      <c r="R51" s="8"/>
    </row>
    <row r="52" spans="1:21" ht="12.75" customHeight="1" x14ac:dyDescent="0.25">
      <c r="A52" s="63" t="s">
        <v>51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"/>
    </row>
    <row r="53" spans="1:21" ht="12.7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8"/>
    </row>
    <row r="54" spans="1:21" ht="12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8"/>
    </row>
    <row r="55" spans="1:21" ht="12.75" customHeight="1" x14ac:dyDescent="0.25">
      <c r="A55" s="66" t="str">
        <f>+A4</f>
        <v>Ataskaita 2022 m. balandžio 30 d.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"/>
    </row>
    <row r="56" spans="1:21" ht="111" customHeight="1" x14ac:dyDescent="0.25">
      <c r="A56" s="45" t="s">
        <v>0</v>
      </c>
      <c r="B56" s="45" t="s">
        <v>1</v>
      </c>
      <c r="C56" s="45" t="s">
        <v>31</v>
      </c>
      <c r="D56" s="45" t="s">
        <v>32</v>
      </c>
      <c r="E56" s="45" t="s">
        <v>18</v>
      </c>
      <c r="F56" s="45" t="s">
        <v>96</v>
      </c>
      <c r="G56" s="45" t="s">
        <v>95</v>
      </c>
      <c r="H56" s="45" t="s">
        <v>2</v>
      </c>
      <c r="I56" s="45" t="s">
        <v>19</v>
      </c>
      <c r="J56" s="45" t="s">
        <v>33</v>
      </c>
      <c r="K56" s="46" t="str">
        <f>K5</f>
        <v xml:space="preserve">Įvykdyta rangos darbų iki 2022-04-30 , Eur </v>
      </c>
      <c r="L56" s="46" t="s">
        <v>34</v>
      </c>
      <c r="M56" s="46" t="s">
        <v>22</v>
      </c>
      <c r="N56" s="46" t="s">
        <v>30</v>
      </c>
      <c r="O56" s="45" t="s">
        <v>23</v>
      </c>
      <c r="P56" s="45" t="s">
        <v>24</v>
      </c>
      <c r="Q56" s="45" t="s">
        <v>25</v>
      </c>
      <c r="R56" s="45" t="s">
        <v>70</v>
      </c>
      <c r="U56" s="40"/>
    </row>
    <row r="57" spans="1:21" ht="12.75" customHeight="1" x14ac:dyDescent="0.25">
      <c r="A57" s="7">
        <v>1</v>
      </c>
      <c r="B57" s="28" t="s">
        <v>64</v>
      </c>
      <c r="C57" s="7">
        <v>1</v>
      </c>
      <c r="D57" s="7" t="s">
        <v>20</v>
      </c>
      <c r="E57" s="7" t="s">
        <v>20</v>
      </c>
      <c r="F57" s="7" t="s">
        <v>20</v>
      </c>
      <c r="G57" s="7" t="s">
        <v>20</v>
      </c>
      <c r="H57" s="7" t="s">
        <v>20</v>
      </c>
      <c r="I57" s="5" t="s">
        <v>10</v>
      </c>
      <c r="J57" s="2">
        <v>95108.42</v>
      </c>
      <c r="K57" s="2">
        <v>92908.28</v>
      </c>
      <c r="L57" s="2">
        <v>8932.48</v>
      </c>
      <c r="M57" s="3">
        <v>43799</v>
      </c>
      <c r="N57" s="3">
        <v>42830</v>
      </c>
      <c r="O57" s="3">
        <v>43766</v>
      </c>
      <c r="P57" s="7"/>
      <c r="Q57" s="7"/>
      <c r="R57" s="33"/>
      <c r="U57" s="40"/>
    </row>
    <row r="58" spans="1:21" ht="12.75" customHeight="1" x14ac:dyDescent="0.25">
      <c r="A58" s="7">
        <v>2</v>
      </c>
      <c r="B58" s="28" t="s">
        <v>27</v>
      </c>
      <c r="C58" s="7">
        <v>1</v>
      </c>
      <c r="D58" s="7" t="s">
        <v>20</v>
      </c>
      <c r="E58" s="7" t="s">
        <v>20</v>
      </c>
      <c r="F58" s="7" t="s">
        <v>20</v>
      </c>
      <c r="G58" s="7" t="s">
        <v>20</v>
      </c>
      <c r="H58" s="7" t="s">
        <v>20</v>
      </c>
      <c r="I58" s="5" t="s">
        <v>97</v>
      </c>
      <c r="J58" s="2">
        <v>230519.84</v>
      </c>
      <c r="K58" s="2">
        <v>223676.19</v>
      </c>
      <c r="L58" s="2">
        <v>11495</v>
      </c>
      <c r="M58" s="3">
        <v>43560</v>
      </c>
      <c r="N58" s="3">
        <v>42830</v>
      </c>
      <c r="O58" s="3">
        <v>43420</v>
      </c>
      <c r="P58" s="7"/>
      <c r="Q58" s="7"/>
      <c r="R58" s="33"/>
      <c r="U58" s="40"/>
    </row>
    <row r="59" spans="1:21" ht="12.75" customHeight="1" x14ac:dyDescent="0.25">
      <c r="A59" s="7">
        <v>3</v>
      </c>
      <c r="B59" s="28" t="s">
        <v>28</v>
      </c>
      <c r="C59" s="7">
        <v>1</v>
      </c>
      <c r="D59" s="7" t="s">
        <v>20</v>
      </c>
      <c r="E59" s="7" t="s">
        <v>20</v>
      </c>
      <c r="F59" s="7" t="s">
        <v>20</v>
      </c>
      <c r="G59" s="7" t="s">
        <v>20</v>
      </c>
      <c r="H59" s="7" t="s">
        <v>20</v>
      </c>
      <c r="I59" s="5" t="s">
        <v>10</v>
      </c>
      <c r="J59" s="2">
        <v>116458.87</v>
      </c>
      <c r="K59" s="13">
        <v>112285.93</v>
      </c>
      <c r="L59" s="2">
        <v>11240</v>
      </c>
      <c r="M59" s="3">
        <v>43189</v>
      </c>
      <c r="N59" s="3">
        <v>42829</v>
      </c>
      <c r="O59" s="3">
        <v>43199</v>
      </c>
      <c r="P59" s="7"/>
      <c r="Q59" s="7"/>
      <c r="R59" s="33"/>
      <c r="U59" s="40"/>
    </row>
    <row r="60" spans="1:21" ht="12.75" customHeight="1" x14ac:dyDescent="0.25">
      <c r="A60" s="7">
        <v>4</v>
      </c>
      <c r="B60" s="28" t="s">
        <v>29</v>
      </c>
      <c r="C60" s="7">
        <v>1</v>
      </c>
      <c r="D60" s="7" t="s">
        <v>20</v>
      </c>
      <c r="E60" s="7" t="s">
        <v>20</v>
      </c>
      <c r="F60" s="7" t="s">
        <v>20</v>
      </c>
      <c r="G60" s="7" t="s">
        <v>20</v>
      </c>
      <c r="H60" s="7" t="s">
        <v>20</v>
      </c>
      <c r="I60" s="5" t="s">
        <v>10</v>
      </c>
      <c r="J60" s="2">
        <v>113576.65</v>
      </c>
      <c r="K60" s="13">
        <v>113591.31</v>
      </c>
      <c r="L60" s="2">
        <v>7877.1</v>
      </c>
      <c r="M60" s="3">
        <v>43281</v>
      </c>
      <c r="N60" s="3">
        <v>42829</v>
      </c>
      <c r="O60" s="3">
        <v>43279</v>
      </c>
      <c r="P60" s="7"/>
      <c r="Q60" s="7"/>
      <c r="R60" s="33"/>
      <c r="U60" s="40"/>
    </row>
    <row r="61" spans="1:21" ht="12.75" customHeight="1" x14ac:dyDescent="0.25">
      <c r="A61" s="7">
        <v>5</v>
      </c>
      <c r="B61" s="28" t="s">
        <v>65</v>
      </c>
      <c r="C61" s="7">
        <v>1</v>
      </c>
      <c r="D61" s="7" t="s">
        <v>20</v>
      </c>
      <c r="E61" s="7" t="s">
        <v>20</v>
      </c>
      <c r="F61" s="7" t="s">
        <v>20</v>
      </c>
      <c r="G61" s="7" t="s">
        <v>20</v>
      </c>
      <c r="H61" s="7" t="s">
        <v>20</v>
      </c>
      <c r="I61" s="5" t="s">
        <v>10</v>
      </c>
      <c r="J61" s="2">
        <v>487775.2</v>
      </c>
      <c r="K61" s="2">
        <v>462214.49</v>
      </c>
      <c r="L61" s="2">
        <v>33880</v>
      </c>
      <c r="M61" s="3"/>
      <c r="N61" s="3">
        <v>42828</v>
      </c>
      <c r="O61" s="3">
        <v>43559</v>
      </c>
      <c r="P61" s="7"/>
      <c r="Q61" s="7"/>
      <c r="R61" s="33"/>
      <c r="U61" s="40"/>
    </row>
    <row r="62" spans="1:21" ht="12.75" customHeight="1" x14ac:dyDescent="0.25">
      <c r="A62" s="7">
        <v>6</v>
      </c>
      <c r="B62" s="28" t="s">
        <v>66</v>
      </c>
      <c r="C62" s="7">
        <v>1</v>
      </c>
      <c r="D62" s="7" t="s">
        <v>20</v>
      </c>
      <c r="E62" s="7" t="s">
        <v>20</v>
      </c>
      <c r="F62" s="7" t="s">
        <v>20</v>
      </c>
      <c r="G62" s="7" t="s">
        <v>20</v>
      </c>
      <c r="H62" s="7" t="s">
        <v>20</v>
      </c>
      <c r="I62" s="5" t="s">
        <v>97</v>
      </c>
      <c r="J62" s="2">
        <v>221576.15</v>
      </c>
      <c r="K62" s="2">
        <v>219155.18</v>
      </c>
      <c r="L62" s="2">
        <v>11011</v>
      </c>
      <c r="M62" s="3">
        <v>43558</v>
      </c>
      <c r="N62" s="3">
        <v>42828</v>
      </c>
      <c r="O62" s="3">
        <v>43420</v>
      </c>
      <c r="P62" s="7"/>
      <c r="Q62" s="7"/>
      <c r="R62" s="33"/>
      <c r="U62" s="40"/>
    </row>
    <row r="63" spans="1:21" ht="12.75" customHeight="1" thickBot="1" x14ac:dyDescent="0.3">
      <c r="A63" s="7">
        <v>7</v>
      </c>
      <c r="B63" s="28" t="s">
        <v>67</v>
      </c>
      <c r="C63" s="7">
        <v>1</v>
      </c>
      <c r="D63" s="7" t="s">
        <v>20</v>
      </c>
      <c r="E63" s="7" t="s">
        <v>20</v>
      </c>
      <c r="F63" s="7" t="s">
        <v>20</v>
      </c>
      <c r="G63" s="7" t="s">
        <v>20</v>
      </c>
      <c r="H63" s="7" t="s">
        <v>20</v>
      </c>
      <c r="I63" s="5" t="s">
        <v>9</v>
      </c>
      <c r="J63" s="2">
        <v>139300.16</v>
      </c>
      <c r="K63" s="2">
        <v>132025.51999999999</v>
      </c>
      <c r="L63" s="2">
        <v>11207.14</v>
      </c>
      <c r="M63" s="3">
        <v>43558</v>
      </c>
      <c r="N63" s="3">
        <v>42828</v>
      </c>
      <c r="O63" s="3">
        <v>43371</v>
      </c>
      <c r="P63" s="7"/>
      <c r="Q63" s="7"/>
      <c r="R63" s="33"/>
      <c r="U63" s="40"/>
    </row>
    <row r="64" spans="1:21" ht="12.75" customHeight="1" thickBot="1" x14ac:dyDescent="0.3">
      <c r="I64" s="18" t="s">
        <v>16</v>
      </c>
      <c r="J64" s="21">
        <f>SUM(J57:J63)</f>
        <v>1404315.2899999998</v>
      </c>
      <c r="K64" s="21">
        <f>SUM(K57:K63)</f>
        <v>1355856.9</v>
      </c>
      <c r="L64" s="21">
        <f>SUM(L57:L63)</f>
        <v>95642.72</v>
      </c>
      <c r="M64" s="27"/>
      <c r="R64" s="9"/>
      <c r="U64" s="40"/>
    </row>
    <row r="65" spans="1:21" ht="12.75" customHeight="1" x14ac:dyDescent="0.25">
      <c r="I65" s="25"/>
      <c r="J65" s="26"/>
      <c r="K65" s="27"/>
      <c r="L65" s="27"/>
      <c r="M65" s="27"/>
      <c r="R65" s="9"/>
      <c r="U65" s="40"/>
    </row>
    <row r="66" spans="1:21" ht="12.75" customHeight="1" x14ac:dyDescent="0.25">
      <c r="I66" s="30"/>
      <c r="J66" s="26"/>
      <c r="K66" s="26"/>
      <c r="R66" s="9"/>
      <c r="U66" s="40"/>
    </row>
    <row r="67" spans="1:21" ht="12.75" customHeight="1" x14ac:dyDescent="0.25">
      <c r="A67" s="61" t="s">
        <v>100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9"/>
      <c r="U67" s="40"/>
    </row>
    <row r="68" spans="1:21" ht="12.75" customHeight="1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9"/>
    </row>
    <row r="69" spans="1:21" ht="12.7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9"/>
    </row>
    <row r="70" spans="1:21" ht="111" customHeight="1" x14ac:dyDescent="0.25">
      <c r="A70" s="45" t="s">
        <v>0</v>
      </c>
      <c r="B70" s="45" t="s">
        <v>1</v>
      </c>
      <c r="C70" s="45" t="s">
        <v>31</v>
      </c>
      <c r="D70" s="45" t="s">
        <v>32</v>
      </c>
      <c r="E70" s="45" t="s">
        <v>18</v>
      </c>
      <c r="F70" s="45" t="s">
        <v>96</v>
      </c>
      <c r="G70" s="45" t="s">
        <v>95</v>
      </c>
      <c r="H70" s="45" t="s">
        <v>2</v>
      </c>
      <c r="I70" s="45" t="s">
        <v>19</v>
      </c>
      <c r="J70" s="45" t="s">
        <v>33</v>
      </c>
      <c r="K70" s="46" t="str">
        <f>K27</f>
        <v xml:space="preserve">Įvykdyta rangos darbų iki 2022-04-30 , Eur </v>
      </c>
      <c r="L70" s="46" t="s">
        <v>34</v>
      </c>
      <c r="M70" s="46" t="s">
        <v>22</v>
      </c>
      <c r="N70" s="46" t="s">
        <v>30</v>
      </c>
      <c r="O70" s="45" t="s">
        <v>23</v>
      </c>
      <c r="P70" s="45" t="s">
        <v>24</v>
      </c>
      <c r="Q70" s="45" t="s">
        <v>25</v>
      </c>
      <c r="R70" s="45" t="s">
        <v>70</v>
      </c>
    </row>
    <row r="71" spans="1:21" ht="29.25" customHeight="1" x14ac:dyDescent="0.25">
      <c r="A71" s="7">
        <v>1</v>
      </c>
      <c r="B71" s="28" t="s">
        <v>68</v>
      </c>
      <c r="C71" s="7">
        <v>1</v>
      </c>
      <c r="D71" s="7" t="s">
        <v>20</v>
      </c>
      <c r="E71" s="7" t="s">
        <v>20</v>
      </c>
      <c r="F71" s="7" t="s">
        <v>20</v>
      </c>
      <c r="G71" s="7" t="s">
        <v>20</v>
      </c>
      <c r="H71" s="7" t="s">
        <v>20</v>
      </c>
      <c r="I71" s="5" t="s">
        <v>9</v>
      </c>
      <c r="J71" s="2">
        <v>145068.47</v>
      </c>
      <c r="K71" s="10">
        <v>142144.97</v>
      </c>
      <c r="L71" s="10">
        <v>7018</v>
      </c>
      <c r="M71" s="11">
        <v>44165</v>
      </c>
      <c r="N71" s="11">
        <v>42177</v>
      </c>
      <c r="O71" s="3">
        <v>44123</v>
      </c>
      <c r="P71" s="3"/>
      <c r="Q71" s="7"/>
      <c r="R71" s="5"/>
      <c r="S71" s="53"/>
    </row>
    <row r="72" spans="1:21" ht="12.75" customHeight="1" x14ac:dyDescent="0.25">
      <c r="A72" s="7">
        <v>2</v>
      </c>
      <c r="B72" s="28" t="s">
        <v>69</v>
      </c>
      <c r="C72" s="7">
        <v>1</v>
      </c>
      <c r="D72" s="7" t="s">
        <v>20</v>
      </c>
      <c r="E72" s="7" t="s">
        <v>20</v>
      </c>
      <c r="F72" s="7" t="s">
        <v>20</v>
      </c>
      <c r="G72" s="7" t="s">
        <v>20</v>
      </c>
      <c r="H72" s="7" t="s">
        <v>20</v>
      </c>
      <c r="I72" s="5" t="s">
        <v>9</v>
      </c>
      <c r="J72" s="2">
        <v>131361.31</v>
      </c>
      <c r="K72" s="10">
        <v>125106.01</v>
      </c>
      <c r="L72" s="10">
        <v>6255.3</v>
      </c>
      <c r="M72" s="10"/>
      <c r="N72" s="4"/>
      <c r="O72" s="3">
        <v>42522</v>
      </c>
      <c r="P72" s="3"/>
      <c r="Q72" s="7"/>
      <c r="R72" s="33"/>
    </row>
    <row r="73" spans="1:21" ht="13.5" thickBot="1" x14ac:dyDescent="0.3">
      <c r="A73" s="7">
        <v>3</v>
      </c>
      <c r="B73" s="28" t="s">
        <v>8</v>
      </c>
      <c r="C73" s="7">
        <v>1</v>
      </c>
      <c r="D73" s="7" t="s">
        <v>20</v>
      </c>
      <c r="E73" s="7" t="s">
        <v>20</v>
      </c>
      <c r="F73" s="7" t="s">
        <v>20</v>
      </c>
      <c r="G73" s="7" t="s">
        <v>20</v>
      </c>
      <c r="H73" s="7" t="s">
        <v>20</v>
      </c>
      <c r="I73" s="14" t="s">
        <v>52</v>
      </c>
      <c r="J73" s="49">
        <v>121941.27</v>
      </c>
      <c r="K73" s="50">
        <v>122601.82</v>
      </c>
      <c r="L73" s="50">
        <v>4877.66</v>
      </c>
      <c r="M73" s="16">
        <v>43088</v>
      </c>
      <c r="N73" s="16">
        <v>42712</v>
      </c>
      <c r="O73" s="17">
        <v>43073</v>
      </c>
      <c r="P73" s="3"/>
      <c r="Q73" s="7"/>
      <c r="R73" s="13"/>
    </row>
    <row r="74" spans="1:21" ht="12.75" customHeight="1" thickBot="1" x14ac:dyDescent="0.3">
      <c r="I74" s="18" t="s">
        <v>16</v>
      </c>
      <c r="J74" s="21">
        <f>SUM(J71:J73)</f>
        <v>398371.05000000005</v>
      </c>
      <c r="K74" s="12">
        <f>SUM(K71:K73)</f>
        <v>389852.8</v>
      </c>
      <c r="L74" s="12">
        <f>SUM(L71:L73)</f>
        <v>18150.96</v>
      </c>
      <c r="M74" s="19"/>
      <c r="N74" s="20"/>
      <c r="O74" s="20"/>
      <c r="R74" s="36"/>
    </row>
    <row r="75" spans="1:21" ht="12.75" customHeight="1" x14ac:dyDescent="0.25">
      <c r="I75" s="25"/>
      <c r="J75" s="26"/>
      <c r="K75" s="27"/>
      <c r="L75" s="27"/>
      <c r="M75" s="27"/>
    </row>
    <row r="76" spans="1:21" ht="12.75" customHeight="1" x14ac:dyDescent="0.25">
      <c r="I76" s="25"/>
      <c r="J76" s="26"/>
      <c r="K76" s="27"/>
      <c r="L76" s="27"/>
      <c r="M76" s="27"/>
    </row>
    <row r="77" spans="1:21" ht="12.75" customHeight="1" x14ac:dyDescent="0.25">
      <c r="A77" s="61" t="s">
        <v>94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9"/>
    </row>
    <row r="78" spans="1:21" ht="12.75" customHeigh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9"/>
    </row>
    <row r="79" spans="1:21" ht="12.7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"/>
    </row>
    <row r="80" spans="1:21" ht="102" x14ac:dyDescent="0.25">
      <c r="A80" s="45" t="s">
        <v>0</v>
      </c>
      <c r="B80" s="45" t="s">
        <v>1</v>
      </c>
      <c r="C80" s="45" t="s">
        <v>31</v>
      </c>
      <c r="D80" s="45" t="s">
        <v>32</v>
      </c>
      <c r="E80" s="45" t="s">
        <v>18</v>
      </c>
      <c r="F80" s="45" t="s">
        <v>96</v>
      </c>
      <c r="G80" s="45" t="s">
        <v>95</v>
      </c>
      <c r="H80" s="45" t="s">
        <v>2</v>
      </c>
      <c r="I80" s="45" t="s">
        <v>19</v>
      </c>
      <c r="J80" s="45" t="s">
        <v>139</v>
      </c>
      <c r="K80" s="46" t="str">
        <f>K5</f>
        <v xml:space="preserve">Įvykdyta rangos darbų iki 2022-04-30 , Eur </v>
      </c>
      <c r="L80" s="46" t="s">
        <v>34</v>
      </c>
      <c r="M80" s="46" t="s">
        <v>22</v>
      </c>
      <c r="N80" s="46" t="s">
        <v>30</v>
      </c>
      <c r="O80" s="45" t="s">
        <v>137</v>
      </c>
      <c r="P80" s="45" t="s">
        <v>24</v>
      </c>
      <c r="Q80" s="45" t="s">
        <v>25</v>
      </c>
      <c r="R80" s="45" t="s">
        <v>70</v>
      </c>
    </row>
    <row r="81" spans="1:19" s="81" customFormat="1" x14ac:dyDescent="0.25">
      <c r="A81" s="67">
        <v>1</v>
      </c>
      <c r="B81" s="68" t="s">
        <v>93</v>
      </c>
      <c r="C81" s="67">
        <v>1</v>
      </c>
      <c r="D81" s="67" t="s">
        <v>20</v>
      </c>
      <c r="E81" s="67" t="s">
        <v>20</v>
      </c>
      <c r="F81" s="67" t="s">
        <v>20</v>
      </c>
      <c r="G81" s="67" t="s">
        <v>20</v>
      </c>
      <c r="H81" s="67" t="s">
        <v>20</v>
      </c>
      <c r="I81" s="69" t="s">
        <v>10</v>
      </c>
      <c r="J81" s="77">
        <v>168732.37</v>
      </c>
      <c r="K81" s="78">
        <v>57495.040000000001</v>
      </c>
      <c r="L81" s="78">
        <v>7078.5</v>
      </c>
      <c r="M81" s="79"/>
      <c r="N81" s="79"/>
      <c r="O81" s="74"/>
      <c r="P81" s="74"/>
      <c r="Q81" s="67"/>
      <c r="R81" s="75"/>
      <c r="S81" s="76"/>
    </row>
    <row r="82" spans="1:19" s="81" customFormat="1" ht="12.75" customHeight="1" x14ac:dyDescent="0.25">
      <c r="A82" s="67">
        <v>2</v>
      </c>
      <c r="B82" s="68" t="s">
        <v>88</v>
      </c>
      <c r="C82" s="67">
        <v>1</v>
      </c>
      <c r="D82" s="67" t="s">
        <v>20</v>
      </c>
      <c r="E82" s="67" t="s">
        <v>20</v>
      </c>
      <c r="F82" s="67" t="s">
        <v>20</v>
      </c>
      <c r="G82" s="67" t="s">
        <v>20</v>
      </c>
      <c r="H82" s="67" t="s">
        <v>20</v>
      </c>
      <c r="I82" s="69" t="s">
        <v>10</v>
      </c>
      <c r="J82" s="77">
        <v>576417.69999999995</v>
      </c>
      <c r="K82" s="78">
        <v>525846.81999999995</v>
      </c>
      <c r="L82" s="78">
        <v>10646.79</v>
      </c>
      <c r="M82" s="78"/>
      <c r="N82" s="80"/>
      <c r="O82" s="74"/>
      <c r="P82" s="74"/>
      <c r="Q82" s="67"/>
      <c r="R82" s="75"/>
      <c r="S82" s="76"/>
    </row>
    <row r="83" spans="1:19" s="81" customFormat="1" x14ac:dyDescent="0.25">
      <c r="A83" s="67">
        <v>3</v>
      </c>
      <c r="B83" s="68" t="s">
        <v>89</v>
      </c>
      <c r="C83" s="67">
        <v>1</v>
      </c>
      <c r="D83" s="67" t="s">
        <v>20</v>
      </c>
      <c r="E83" s="67" t="s">
        <v>20</v>
      </c>
      <c r="F83" s="67" t="s">
        <v>20</v>
      </c>
      <c r="G83" s="67" t="s">
        <v>20</v>
      </c>
      <c r="H83" s="67" t="s">
        <v>20</v>
      </c>
      <c r="I83" s="69" t="s">
        <v>10</v>
      </c>
      <c r="J83" s="70">
        <v>690351.89</v>
      </c>
      <c r="K83" s="71">
        <v>680187.79</v>
      </c>
      <c r="L83" s="71">
        <v>10525.79</v>
      </c>
      <c r="M83" s="71"/>
      <c r="N83" s="72"/>
      <c r="O83" s="73"/>
      <c r="P83" s="74"/>
      <c r="Q83" s="67"/>
      <c r="R83" s="75"/>
      <c r="S83" s="76"/>
    </row>
    <row r="84" spans="1:19" s="81" customFormat="1" ht="12.75" customHeight="1" x14ac:dyDescent="0.25">
      <c r="A84" s="67">
        <v>4</v>
      </c>
      <c r="B84" s="68" t="s">
        <v>90</v>
      </c>
      <c r="C84" s="67">
        <v>1</v>
      </c>
      <c r="D84" s="67" t="s">
        <v>20</v>
      </c>
      <c r="E84" s="67" t="s">
        <v>20</v>
      </c>
      <c r="F84" s="67" t="s">
        <v>20</v>
      </c>
      <c r="G84" s="67" t="s">
        <v>20</v>
      </c>
      <c r="H84" s="67" t="s">
        <v>20</v>
      </c>
      <c r="I84" s="69" t="s">
        <v>10</v>
      </c>
      <c r="J84" s="70">
        <v>662935.74</v>
      </c>
      <c r="K84" s="71">
        <v>593641.74</v>
      </c>
      <c r="L84" s="71">
        <v>10525.79</v>
      </c>
      <c r="M84" s="71"/>
      <c r="N84" s="72"/>
      <c r="O84" s="73"/>
      <c r="P84" s="74"/>
      <c r="Q84" s="67"/>
      <c r="R84" s="75"/>
      <c r="S84" s="76"/>
    </row>
    <row r="85" spans="1:19" s="76" customFormat="1" ht="12.75" customHeight="1" x14ac:dyDescent="0.25">
      <c r="A85" s="67">
        <v>5</v>
      </c>
      <c r="B85" s="68" t="s">
        <v>92</v>
      </c>
      <c r="C85" s="67">
        <v>1</v>
      </c>
      <c r="D85" s="67" t="s">
        <v>20</v>
      </c>
      <c r="E85" s="67" t="s">
        <v>20</v>
      </c>
      <c r="F85" s="67" t="s">
        <v>20</v>
      </c>
      <c r="G85" s="67" t="s">
        <v>20</v>
      </c>
      <c r="H85" s="67" t="s">
        <v>20</v>
      </c>
      <c r="I85" s="69" t="s">
        <v>116</v>
      </c>
      <c r="J85" s="70">
        <v>1101637.72</v>
      </c>
      <c r="K85" s="71">
        <v>1071030.77</v>
      </c>
      <c r="L85" s="71">
        <v>12218.58</v>
      </c>
      <c r="M85" s="71"/>
      <c r="N85" s="72"/>
      <c r="O85" s="73"/>
      <c r="P85" s="74"/>
      <c r="Q85" s="67"/>
      <c r="R85" s="75"/>
    </row>
    <row r="86" spans="1:19" s="81" customFormat="1" ht="24" customHeight="1" x14ac:dyDescent="0.25">
      <c r="A86" s="67">
        <v>6</v>
      </c>
      <c r="B86" s="68" t="s">
        <v>84</v>
      </c>
      <c r="C86" s="67">
        <v>1</v>
      </c>
      <c r="D86" s="67" t="s">
        <v>20</v>
      </c>
      <c r="E86" s="67" t="s">
        <v>20</v>
      </c>
      <c r="F86" s="67" t="s">
        <v>20</v>
      </c>
      <c r="G86" s="67" t="s">
        <v>20</v>
      </c>
      <c r="H86" s="67" t="s">
        <v>20</v>
      </c>
      <c r="I86" s="69" t="s">
        <v>10</v>
      </c>
      <c r="J86" s="70">
        <v>177308.56</v>
      </c>
      <c r="K86" s="71"/>
      <c r="L86" s="71"/>
      <c r="M86" s="71"/>
      <c r="N86" s="72"/>
      <c r="O86" s="73"/>
      <c r="P86" s="74"/>
      <c r="Q86" s="67"/>
      <c r="R86" s="75"/>
      <c r="S86" s="76"/>
    </row>
    <row r="87" spans="1:19" s="81" customFormat="1" ht="12.75" customHeight="1" x14ac:dyDescent="0.25">
      <c r="A87" s="67">
        <v>7</v>
      </c>
      <c r="B87" s="68" t="s">
        <v>85</v>
      </c>
      <c r="C87" s="67">
        <v>1</v>
      </c>
      <c r="D87" s="67" t="s">
        <v>21</v>
      </c>
      <c r="E87" s="67" t="s">
        <v>21</v>
      </c>
      <c r="F87" s="67" t="s">
        <v>21</v>
      </c>
      <c r="G87" s="67" t="s">
        <v>21</v>
      </c>
      <c r="H87" s="67"/>
      <c r="I87" s="69"/>
      <c r="J87" s="70"/>
      <c r="K87" s="71"/>
      <c r="L87" s="71"/>
      <c r="M87" s="71"/>
      <c r="N87" s="72"/>
      <c r="O87" s="73"/>
      <c r="P87" s="74"/>
      <c r="Q87" s="67"/>
      <c r="R87" s="75"/>
      <c r="S87" s="76"/>
    </row>
    <row r="88" spans="1:19" s="81" customFormat="1" ht="12.75" customHeight="1" x14ac:dyDescent="0.25">
      <c r="A88" s="67">
        <v>8</v>
      </c>
      <c r="B88" s="68" t="s">
        <v>87</v>
      </c>
      <c r="C88" s="67">
        <v>1</v>
      </c>
      <c r="D88" s="67" t="s">
        <v>21</v>
      </c>
      <c r="E88" s="67" t="s">
        <v>21</v>
      </c>
      <c r="F88" s="67" t="s">
        <v>21</v>
      </c>
      <c r="G88" s="67" t="s">
        <v>21</v>
      </c>
      <c r="H88" s="67"/>
      <c r="I88" s="69"/>
      <c r="J88" s="70"/>
      <c r="K88" s="71"/>
      <c r="L88" s="71"/>
      <c r="M88" s="71"/>
      <c r="N88" s="72"/>
      <c r="O88" s="73"/>
      <c r="P88" s="74"/>
      <c r="Q88" s="67"/>
      <c r="R88" s="75"/>
      <c r="S88" s="76"/>
    </row>
    <row r="89" spans="1:19" s="81" customFormat="1" ht="12.75" customHeight="1" x14ac:dyDescent="0.25">
      <c r="A89" s="67">
        <v>9</v>
      </c>
      <c r="B89" s="68" t="s">
        <v>86</v>
      </c>
      <c r="C89" s="67">
        <v>1</v>
      </c>
      <c r="D89" s="67" t="s">
        <v>20</v>
      </c>
      <c r="E89" s="67" t="s">
        <v>20</v>
      </c>
      <c r="F89" s="67" t="s">
        <v>20</v>
      </c>
      <c r="G89" s="67" t="s">
        <v>20</v>
      </c>
      <c r="H89" s="67" t="s">
        <v>20</v>
      </c>
      <c r="I89" s="69" t="s">
        <v>117</v>
      </c>
      <c r="J89" s="70">
        <v>164318</v>
      </c>
      <c r="K89" s="71">
        <v>164040.9</v>
      </c>
      <c r="L89" s="71">
        <v>10888.79</v>
      </c>
      <c r="M89" s="71"/>
      <c r="N89" s="72"/>
      <c r="O89" s="73">
        <v>44559</v>
      </c>
      <c r="P89" s="74"/>
      <c r="Q89" s="67"/>
      <c r="R89" s="75"/>
      <c r="S89" s="76"/>
    </row>
    <row r="90" spans="1:19" s="81" customFormat="1" ht="12.75" customHeight="1" x14ac:dyDescent="0.25">
      <c r="A90" s="67">
        <v>10</v>
      </c>
      <c r="B90" s="68" t="s">
        <v>83</v>
      </c>
      <c r="C90" s="67">
        <v>1</v>
      </c>
      <c r="D90" s="67" t="s">
        <v>20</v>
      </c>
      <c r="E90" s="67" t="s">
        <v>20</v>
      </c>
      <c r="F90" s="67" t="s">
        <v>20</v>
      </c>
      <c r="G90" s="67" t="s">
        <v>20</v>
      </c>
      <c r="H90" s="67" t="s">
        <v>20</v>
      </c>
      <c r="I90" s="69" t="s">
        <v>116</v>
      </c>
      <c r="J90" s="70">
        <v>316184.55</v>
      </c>
      <c r="K90" s="71">
        <v>316184.55</v>
      </c>
      <c r="L90" s="71">
        <v>12460.58</v>
      </c>
      <c r="M90" s="71"/>
      <c r="N90" s="72"/>
      <c r="O90" s="73"/>
      <c r="P90" s="74"/>
      <c r="Q90" s="67"/>
      <c r="R90" s="75"/>
      <c r="S90" s="76"/>
    </row>
    <row r="91" spans="1:19" s="81" customFormat="1" ht="12.75" customHeight="1" x14ac:dyDescent="0.25">
      <c r="A91" s="67">
        <v>11</v>
      </c>
      <c r="B91" s="68" t="s">
        <v>73</v>
      </c>
      <c r="C91" s="67">
        <v>1</v>
      </c>
      <c r="D91" s="67" t="s">
        <v>21</v>
      </c>
      <c r="E91" s="67" t="s">
        <v>21</v>
      </c>
      <c r="F91" s="67" t="s">
        <v>21</v>
      </c>
      <c r="G91" s="67" t="s">
        <v>21</v>
      </c>
      <c r="H91" s="67"/>
      <c r="I91" s="69"/>
      <c r="J91" s="70"/>
      <c r="K91" s="71"/>
      <c r="L91" s="71"/>
      <c r="M91" s="71"/>
      <c r="N91" s="72"/>
      <c r="O91" s="73"/>
      <c r="P91" s="74"/>
      <c r="Q91" s="67"/>
      <c r="R91" s="75"/>
      <c r="S91" s="76"/>
    </row>
    <row r="92" spans="1:19" s="81" customFormat="1" ht="12.75" customHeight="1" x14ac:dyDescent="0.25">
      <c r="A92" s="67">
        <v>12</v>
      </c>
      <c r="B92" s="68" t="s">
        <v>82</v>
      </c>
      <c r="C92" s="67">
        <v>1</v>
      </c>
      <c r="D92" s="67" t="s">
        <v>20</v>
      </c>
      <c r="E92" s="67" t="s">
        <v>20</v>
      </c>
      <c r="F92" s="67" t="s">
        <v>20</v>
      </c>
      <c r="G92" s="67" t="s">
        <v>20</v>
      </c>
      <c r="H92" s="67" t="s">
        <v>20</v>
      </c>
      <c r="I92" s="69" t="s">
        <v>112</v>
      </c>
      <c r="J92" s="70">
        <v>658813.84</v>
      </c>
      <c r="K92" s="71">
        <v>671954.62</v>
      </c>
      <c r="L92" s="71">
        <v>12850.2</v>
      </c>
      <c r="M92" s="71"/>
      <c r="N92" s="72"/>
      <c r="O92" s="73">
        <v>44403</v>
      </c>
      <c r="P92" s="74"/>
      <c r="Q92" s="67"/>
      <c r="R92" s="75"/>
      <c r="S92" s="76"/>
    </row>
    <row r="93" spans="1:19" s="81" customFormat="1" ht="12.75" customHeight="1" x14ac:dyDescent="0.25">
      <c r="A93" s="67">
        <v>13</v>
      </c>
      <c r="B93" s="68" t="s">
        <v>74</v>
      </c>
      <c r="C93" s="67">
        <v>1</v>
      </c>
      <c r="D93" s="67" t="s">
        <v>20</v>
      </c>
      <c r="E93" s="67" t="s">
        <v>20</v>
      </c>
      <c r="F93" s="67" t="s">
        <v>20</v>
      </c>
      <c r="G93" s="67" t="s">
        <v>20</v>
      </c>
      <c r="H93" s="67" t="s">
        <v>20</v>
      </c>
      <c r="I93" s="69" t="s">
        <v>113</v>
      </c>
      <c r="J93" s="70">
        <v>196370.22</v>
      </c>
      <c r="K93" s="71">
        <v>180779.39</v>
      </c>
      <c r="L93" s="71">
        <v>10403.58</v>
      </c>
      <c r="M93" s="71"/>
      <c r="N93" s="72"/>
      <c r="O93" s="73">
        <v>44258</v>
      </c>
      <c r="P93" s="74"/>
      <c r="Q93" s="67"/>
      <c r="R93" s="75"/>
      <c r="S93" s="76"/>
    </row>
    <row r="94" spans="1:19" s="81" customFormat="1" ht="12.75" customHeight="1" x14ac:dyDescent="0.25">
      <c r="A94" s="67">
        <v>14</v>
      </c>
      <c r="B94" s="68" t="s">
        <v>75</v>
      </c>
      <c r="C94" s="67">
        <v>1</v>
      </c>
      <c r="D94" s="67" t="s">
        <v>20</v>
      </c>
      <c r="E94" s="67" t="s">
        <v>20</v>
      </c>
      <c r="F94" s="67" t="s">
        <v>20</v>
      </c>
      <c r="G94" s="67" t="s">
        <v>20</v>
      </c>
      <c r="H94" s="67" t="s">
        <v>20</v>
      </c>
      <c r="I94" s="69" t="s">
        <v>113</v>
      </c>
      <c r="J94" s="70">
        <v>197494.41</v>
      </c>
      <c r="K94" s="71">
        <v>187271.12</v>
      </c>
      <c r="L94" s="71">
        <v>9194.7900000000009</v>
      </c>
      <c r="M94" s="71"/>
      <c r="N94" s="72"/>
      <c r="O94" s="73">
        <v>44258</v>
      </c>
      <c r="P94" s="74"/>
      <c r="Q94" s="67"/>
      <c r="R94" s="75"/>
      <c r="S94" s="76"/>
    </row>
    <row r="95" spans="1:19" s="81" customFormat="1" ht="12.75" customHeight="1" x14ac:dyDescent="0.25">
      <c r="A95" s="67">
        <v>15</v>
      </c>
      <c r="B95" s="68" t="s">
        <v>81</v>
      </c>
      <c r="C95" s="67">
        <v>1</v>
      </c>
      <c r="D95" s="67" t="s">
        <v>20</v>
      </c>
      <c r="E95" s="67" t="s">
        <v>21</v>
      </c>
      <c r="F95" s="67" t="s">
        <v>21</v>
      </c>
      <c r="G95" s="67" t="s">
        <v>21</v>
      </c>
      <c r="H95" s="67"/>
      <c r="I95" s="69"/>
      <c r="J95" s="70"/>
      <c r="K95" s="71"/>
      <c r="L95" s="71"/>
      <c r="M95" s="71"/>
      <c r="N95" s="72"/>
      <c r="O95" s="73"/>
      <c r="P95" s="74"/>
      <c r="Q95" s="67"/>
      <c r="R95" s="75"/>
      <c r="S95" s="76"/>
    </row>
    <row r="96" spans="1:19" s="81" customFormat="1" ht="12.75" customHeight="1" x14ac:dyDescent="0.25">
      <c r="A96" s="67">
        <v>16</v>
      </c>
      <c r="B96" s="68" t="s">
        <v>80</v>
      </c>
      <c r="C96" s="67">
        <v>1</v>
      </c>
      <c r="D96" s="67" t="s">
        <v>20</v>
      </c>
      <c r="E96" s="67" t="s">
        <v>20</v>
      </c>
      <c r="F96" s="67" t="s">
        <v>20</v>
      </c>
      <c r="G96" s="67" t="s">
        <v>20</v>
      </c>
      <c r="H96" s="67"/>
      <c r="I96" s="69"/>
      <c r="J96" s="70"/>
      <c r="K96" s="71"/>
      <c r="L96" s="71"/>
      <c r="M96" s="71"/>
      <c r="N96" s="72"/>
      <c r="O96" s="73"/>
      <c r="P96" s="74"/>
      <c r="Q96" s="67"/>
      <c r="R96" s="75"/>
      <c r="S96" s="76"/>
    </row>
    <row r="97" spans="1:21" s="81" customFormat="1" ht="12.75" customHeight="1" x14ac:dyDescent="0.25">
      <c r="A97" s="67">
        <v>17</v>
      </c>
      <c r="B97" s="68" t="s">
        <v>76</v>
      </c>
      <c r="C97" s="67">
        <v>1</v>
      </c>
      <c r="D97" s="67" t="s">
        <v>20</v>
      </c>
      <c r="E97" s="67" t="s">
        <v>20</v>
      </c>
      <c r="F97" s="67" t="s">
        <v>20</v>
      </c>
      <c r="G97" s="67" t="s">
        <v>20</v>
      </c>
      <c r="H97" s="67"/>
      <c r="I97" s="69"/>
      <c r="J97" s="70"/>
      <c r="K97" s="71"/>
      <c r="L97" s="71"/>
      <c r="M97" s="71"/>
      <c r="N97" s="72"/>
      <c r="O97" s="73"/>
      <c r="P97" s="74"/>
      <c r="Q97" s="67"/>
      <c r="R97" s="75"/>
      <c r="S97" s="76"/>
    </row>
    <row r="98" spans="1:21" s="81" customFormat="1" ht="12.75" customHeight="1" x14ac:dyDescent="0.25">
      <c r="A98" s="67">
        <v>18</v>
      </c>
      <c r="B98" s="68" t="s">
        <v>78</v>
      </c>
      <c r="C98" s="67">
        <v>1</v>
      </c>
      <c r="D98" s="67" t="s">
        <v>20</v>
      </c>
      <c r="E98" s="67" t="s">
        <v>20</v>
      </c>
      <c r="F98" s="67" t="s">
        <v>20</v>
      </c>
      <c r="G98" s="67" t="s">
        <v>20</v>
      </c>
      <c r="H98" s="67" t="s">
        <v>20</v>
      </c>
      <c r="I98" s="69" t="s">
        <v>114</v>
      </c>
      <c r="J98" s="70">
        <v>166640.44</v>
      </c>
      <c r="K98" s="71">
        <v>166640.44</v>
      </c>
      <c r="L98" s="71">
        <v>9799.7900000000009</v>
      </c>
      <c r="M98" s="71"/>
      <c r="N98" s="72"/>
      <c r="O98" s="73"/>
      <c r="P98" s="74"/>
      <c r="Q98" s="67"/>
      <c r="R98" s="75"/>
      <c r="S98" s="76"/>
    </row>
    <row r="99" spans="1:21" ht="12.75" customHeight="1" x14ac:dyDescent="0.25">
      <c r="A99" s="7">
        <v>19</v>
      </c>
      <c r="B99" s="28" t="s">
        <v>79</v>
      </c>
      <c r="C99" s="7">
        <v>1</v>
      </c>
      <c r="D99" s="7" t="s">
        <v>20</v>
      </c>
      <c r="E99" s="7" t="s">
        <v>20</v>
      </c>
      <c r="F99" s="7" t="s">
        <v>20</v>
      </c>
      <c r="G99" s="7" t="s">
        <v>20</v>
      </c>
      <c r="H99" s="7" t="s">
        <v>20</v>
      </c>
      <c r="I99" s="14"/>
      <c r="J99" s="49"/>
      <c r="K99" s="38"/>
      <c r="L99" s="38">
        <v>6110.5</v>
      </c>
      <c r="M99" s="38"/>
      <c r="N99" s="37"/>
      <c r="O99" s="17"/>
      <c r="P99" s="3"/>
      <c r="Q99" s="7"/>
      <c r="R99" s="33"/>
    </row>
    <row r="100" spans="1:21" ht="12.75" customHeight="1" thickBot="1" x14ac:dyDescent="0.3">
      <c r="A100" s="7">
        <v>20</v>
      </c>
      <c r="B100" s="28" t="s">
        <v>77</v>
      </c>
      <c r="C100" s="7">
        <v>1</v>
      </c>
      <c r="D100" s="7" t="s">
        <v>20</v>
      </c>
      <c r="E100" s="7" t="s">
        <v>20</v>
      </c>
      <c r="F100" s="7" t="s">
        <v>20</v>
      </c>
      <c r="G100" s="7" t="s">
        <v>20</v>
      </c>
      <c r="H100" s="7" t="s">
        <v>20</v>
      </c>
      <c r="I100" s="14" t="s">
        <v>10</v>
      </c>
      <c r="J100" s="49">
        <v>1050698.6599999999</v>
      </c>
      <c r="K100" s="38">
        <v>1045417.01</v>
      </c>
      <c r="L100" s="49">
        <v>12850.2</v>
      </c>
      <c r="M100" s="2"/>
      <c r="N100" s="7"/>
      <c r="O100" s="3">
        <v>44553</v>
      </c>
      <c r="P100" s="3"/>
      <c r="Q100" s="7"/>
      <c r="R100" s="33"/>
    </row>
    <row r="101" spans="1:21" ht="12.75" customHeight="1" thickBot="1" x14ac:dyDescent="0.3">
      <c r="I101" s="18" t="s">
        <v>16</v>
      </c>
      <c r="J101" s="21">
        <f>SUM(J81:J100)</f>
        <v>6127904.1000000006</v>
      </c>
      <c r="K101" s="12">
        <f>SUM(K81:K100)</f>
        <v>5660490.1900000004</v>
      </c>
      <c r="L101" s="21">
        <f>SUM(L81:L100)</f>
        <v>135553.88000000003</v>
      </c>
      <c r="M101" s="27"/>
    </row>
    <row r="102" spans="1:21" ht="12.75" customHeight="1" x14ac:dyDescent="0.25">
      <c r="I102" s="25"/>
      <c r="J102" s="27"/>
      <c r="K102" s="27"/>
      <c r="L102" s="27"/>
      <c r="M102" s="27"/>
    </row>
    <row r="103" spans="1:21" ht="12.75" customHeight="1" x14ac:dyDescent="0.25">
      <c r="I103" s="25"/>
      <c r="J103" s="27"/>
      <c r="K103" s="27"/>
      <c r="L103" s="27"/>
      <c r="M103" s="27"/>
    </row>
    <row r="104" spans="1:21" ht="12.75" customHeight="1" x14ac:dyDescent="0.25">
      <c r="I104" s="25"/>
      <c r="J104" s="27"/>
      <c r="K104" s="27"/>
      <c r="L104" s="27"/>
      <c r="M104" s="27"/>
    </row>
    <row r="105" spans="1:21" s="47" customFormat="1" ht="12.75" customHeight="1" x14ac:dyDescent="0.25">
      <c r="A105" s="61" t="s">
        <v>136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32"/>
    </row>
    <row r="106" spans="1:21" s="47" customFormat="1" ht="12.75" customHeight="1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32"/>
    </row>
    <row r="107" spans="1:21" s="47" customFormat="1" ht="12.7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2"/>
    </row>
    <row r="108" spans="1:21" s="47" customFormat="1" ht="12.75" customHeight="1" x14ac:dyDescent="0.25">
      <c r="A108" s="6"/>
      <c r="B108" s="6"/>
      <c r="C108" s="6"/>
      <c r="D108" s="6"/>
      <c r="E108" s="6"/>
      <c r="F108" s="6"/>
      <c r="G108" s="6"/>
      <c r="H108" s="6"/>
      <c r="I108" s="25"/>
      <c r="J108" s="26"/>
      <c r="K108" s="27"/>
      <c r="L108" s="27"/>
      <c r="M108" s="27"/>
      <c r="N108" s="6"/>
      <c r="O108" s="6"/>
      <c r="P108" s="6"/>
      <c r="Q108" s="6"/>
      <c r="R108" s="32"/>
    </row>
    <row r="109" spans="1:21" s="47" customFormat="1" ht="102" x14ac:dyDescent="0.25">
      <c r="A109" s="45" t="s">
        <v>0</v>
      </c>
      <c r="B109" s="45" t="s">
        <v>1</v>
      </c>
      <c r="C109" s="45" t="s">
        <v>31</v>
      </c>
      <c r="D109" s="45" t="s">
        <v>32</v>
      </c>
      <c r="E109" s="45" t="s">
        <v>18</v>
      </c>
      <c r="F109" s="45" t="s">
        <v>96</v>
      </c>
      <c r="G109" s="45" t="s">
        <v>95</v>
      </c>
      <c r="H109" s="45" t="s">
        <v>2</v>
      </c>
      <c r="I109" s="45" t="s">
        <v>19</v>
      </c>
      <c r="J109" s="45" t="s">
        <v>139</v>
      </c>
      <c r="K109" s="46" t="str">
        <f>K5</f>
        <v xml:space="preserve">Įvykdyta rangos darbų iki 2022-04-30 , Eur </v>
      </c>
      <c r="L109" s="46" t="s">
        <v>34</v>
      </c>
      <c r="M109" s="46" t="s">
        <v>22</v>
      </c>
      <c r="N109" s="46" t="s">
        <v>30</v>
      </c>
      <c r="O109" s="45" t="s">
        <v>137</v>
      </c>
      <c r="P109" s="45" t="s">
        <v>24</v>
      </c>
      <c r="Q109" s="45" t="s">
        <v>25</v>
      </c>
      <c r="R109" s="45" t="s">
        <v>70</v>
      </c>
    </row>
    <row r="110" spans="1:21" s="89" customFormat="1" ht="29.25" customHeight="1" x14ac:dyDescent="0.25">
      <c r="A110" s="82">
        <v>1</v>
      </c>
      <c r="B110" s="83" t="s">
        <v>101</v>
      </c>
      <c r="C110" s="82" t="s">
        <v>20</v>
      </c>
      <c r="D110" s="82" t="s">
        <v>20</v>
      </c>
      <c r="E110" s="82" t="s">
        <v>20</v>
      </c>
      <c r="F110" s="82" t="s">
        <v>20</v>
      </c>
      <c r="G110" s="82" t="s">
        <v>20</v>
      </c>
      <c r="H110" s="82" t="s">
        <v>20</v>
      </c>
      <c r="I110" s="84" t="s">
        <v>10</v>
      </c>
      <c r="J110" s="85">
        <v>643017.56999999995</v>
      </c>
      <c r="K110" s="86">
        <v>177797.4</v>
      </c>
      <c r="L110" s="86">
        <v>15572.7</v>
      </c>
      <c r="M110" s="87"/>
      <c r="N110" s="87"/>
      <c r="O110" s="88"/>
      <c r="P110" s="88"/>
      <c r="Q110" s="82"/>
      <c r="R110" s="84"/>
    </row>
    <row r="111" spans="1:21" s="76" customFormat="1" ht="29.25" customHeight="1" x14ac:dyDescent="0.25">
      <c r="A111" s="67">
        <v>2</v>
      </c>
      <c r="B111" s="68" t="s">
        <v>102</v>
      </c>
      <c r="C111" s="67" t="s">
        <v>20</v>
      </c>
      <c r="D111" s="67" t="s">
        <v>20</v>
      </c>
      <c r="E111" s="67" t="s">
        <v>20</v>
      </c>
      <c r="F111" s="67" t="s">
        <v>20</v>
      </c>
      <c r="G111" s="67" t="s">
        <v>20</v>
      </c>
      <c r="H111" s="82" t="s">
        <v>20</v>
      </c>
      <c r="I111" s="84" t="s">
        <v>10</v>
      </c>
      <c r="J111" s="77">
        <v>1179950.8600000001</v>
      </c>
      <c r="K111" s="78"/>
      <c r="L111" s="78"/>
      <c r="M111" s="78"/>
      <c r="N111" s="80"/>
      <c r="O111" s="74"/>
      <c r="P111" s="74"/>
      <c r="Q111" s="67"/>
      <c r="R111" s="75"/>
    </row>
    <row r="112" spans="1:21" s="76" customFormat="1" ht="29.25" customHeight="1" x14ac:dyDescent="0.25">
      <c r="A112" s="67">
        <v>3</v>
      </c>
      <c r="B112" s="68" t="s">
        <v>103</v>
      </c>
      <c r="C112" s="67" t="s">
        <v>20</v>
      </c>
      <c r="D112" s="67" t="s">
        <v>20</v>
      </c>
      <c r="E112" s="67" t="s">
        <v>20</v>
      </c>
      <c r="F112" s="67" t="s">
        <v>20</v>
      </c>
      <c r="G112" s="67" t="s">
        <v>20</v>
      </c>
      <c r="H112" s="82" t="s">
        <v>20</v>
      </c>
      <c r="I112" s="84" t="s">
        <v>10</v>
      </c>
      <c r="J112" s="70">
        <v>1179950.8600000001</v>
      </c>
      <c r="K112" s="71"/>
      <c r="L112" s="71"/>
      <c r="M112" s="71"/>
      <c r="N112" s="72"/>
      <c r="O112" s="73"/>
      <c r="P112" s="74"/>
      <c r="Q112" s="67"/>
      <c r="R112" s="75"/>
      <c r="T112" s="81"/>
      <c r="U112" s="81"/>
    </row>
    <row r="113" spans="1:21" s="76" customFormat="1" ht="29.25" customHeight="1" x14ac:dyDescent="0.25">
      <c r="A113" s="67">
        <v>4</v>
      </c>
      <c r="B113" s="68" t="s">
        <v>104</v>
      </c>
      <c r="C113" s="67" t="s">
        <v>20</v>
      </c>
      <c r="D113" s="67" t="s">
        <v>20</v>
      </c>
      <c r="E113" s="67" t="s">
        <v>20</v>
      </c>
      <c r="F113" s="67" t="s">
        <v>20</v>
      </c>
      <c r="G113" s="67" t="s">
        <v>20</v>
      </c>
      <c r="H113" s="82" t="s">
        <v>20</v>
      </c>
      <c r="I113" s="84"/>
      <c r="J113" s="70"/>
      <c r="K113" s="71"/>
      <c r="L113" s="71"/>
      <c r="M113" s="71"/>
      <c r="N113" s="72"/>
      <c r="O113" s="73"/>
      <c r="P113" s="74"/>
      <c r="Q113" s="67"/>
      <c r="R113" s="75"/>
      <c r="T113" s="81"/>
      <c r="U113" s="81"/>
    </row>
    <row r="114" spans="1:21" s="76" customFormat="1" ht="29.25" customHeight="1" x14ac:dyDescent="0.25">
      <c r="A114" s="67">
        <v>5</v>
      </c>
      <c r="B114" s="68" t="s">
        <v>105</v>
      </c>
      <c r="C114" s="67" t="s">
        <v>20</v>
      </c>
      <c r="D114" s="67" t="s">
        <v>21</v>
      </c>
      <c r="E114" s="67" t="s">
        <v>21</v>
      </c>
      <c r="F114" s="67"/>
      <c r="G114" s="67"/>
      <c r="H114" s="67"/>
      <c r="I114" s="69"/>
      <c r="J114" s="70"/>
      <c r="K114" s="71"/>
      <c r="L114" s="71"/>
      <c r="M114" s="71"/>
      <c r="N114" s="72"/>
      <c r="O114" s="73"/>
      <c r="P114" s="74"/>
      <c r="Q114" s="67"/>
      <c r="R114" s="75"/>
      <c r="T114" s="81"/>
      <c r="U114" s="81"/>
    </row>
    <row r="115" spans="1:21" s="76" customFormat="1" ht="29.25" customHeight="1" x14ac:dyDescent="0.25">
      <c r="A115" s="67">
        <v>6</v>
      </c>
      <c r="B115" s="68" t="s">
        <v>106</v>
      </c>
      <c r="C115" s="67" t="s">
        <v>20</v>
      </c>
      <c r="D115" s="67" t="s">
        <v>20</v>
      </c>
      <c r="E115" s="67" t="s">
        <v>20</v>
      </c>
      <c r="F115" s="67" t="s">
        <v>20</v>
      </c>
      <c r="G115" s="67" t="s">
        <v>20</v>
      </c>
      <c r="H115" s="67" t="s">
        <v>20</v>
      </c>
      <c r="I115" s="69" t="s">
        <v>140</v>
      </c>
      <c r="J115" s="70">
        <v>1189759.6499999999</v>
      </c>
      <c r="K115" s="71"/>
      <c r="L115" s="71"/>
      <c r="M115" s="71"/>
      <c r="N115" s="72"/>
      <c r="O115" s="73"/>
      <c r="P115" s="74"/>
      <c r="Q115" s="67"/>
      <c r="R115" s="75"/>
      <c r="T115" s="81"/>
      <c r="U115" s="81"/>
    </row>
    <row r="116" spans="1:21" s="76" customFormat="1" ht="29.25" customHeight="1" x14ac:dyDescent="0.25">
      <c r="A116" s="67">
        <v>7</v>
      </c>
      <c r="B116" s="68" t="s">
        <v>107</v>
      </c>
      <c r="C116" s="67" t="s">
        <v>20</v>
      </c>
      <c r="D116" s="67" t="s">
        <v>20</v>
      </c>
      <c r="E116" s="67" t="s">
        <v>20</v>
      </c>
      <c r="F116" s="67" t="s">
        <v>20</v>
      </c>
      <c r="G116" s="67" t="s">
        <v>20</v>
      </c>
      <c r="H116" s="90" t="s">
        <v>138</v>
      </c>
      <c r="I116" s="69"/>
      <c r="J116" s="70"/>
      <c r="K116" s="71"/>
      <c r="L116" s="71"/>
      <c r="M116" s="71"/>
      <c r="N116" s="72"/>
      <c r="O116" s="73"/>
      <c r="P116" s="74"/>
      <c r="Q116" s="67"/>
      <c r="R116" s="75"/>
      <c r="T116" s="81"/>
      <c r="U116" s="81"/>
    </row>
    <row r="117" spans="1:21" s="76" customFormat="1" ht="29.25" customHeight="1" x14ac:dyDescent="0.25">
      <c r="A117" s="67">
        <v>8</v>
      </c>
      <c r="B117" s="68" t="s">
        <v>108</v>
      </c>
      <c r="C117" s="67" t="s">
        <v>20</v>
      </c>
      <c r="D117" s="67" t="s">
        <v>20</v>
      </c>
      <c r="E117" s="67" t="s">
        <v>20</v>
      </c>
      <c r="F117" s="67" t="s">
        <v>20</v>
      </c>
      <c r="G117" s="67" t="s">
        <v>20</v>
      </c>
      <c r="H117" s="90" t="s">
        <v>138</v>
      </c>
      <c r="I117" s="69"/>
      <c r="J117" s="70"/>
      <c r="K117" s="71"/>
      <c r="L117" s="71"/>
      <c r="M117" s="71"/>
      <c r="N117" s="72"/>
      <c r="O117" s="73"/>
      <c r="P117" s="74"/>
      <c r="Q117" s="67"/>
      <c r="R117" s="75"/>
      <c r="T117" s="81"/>
      <c r="U117" s="81"/>
    </row>
    <row r="118" spans="1:21" s="76" customFormat="1" ht="29.25" customHeight="1" x14ac:dyDescent="0.25">
      <c r="A118" s="67">
        <v>9</v>
      </c>
      <c r="B118" s="68" t="s">
        <v>109</v>
      </c>
      <c r="C118" s="67" t="s">
        <v>20</v>
      </c>
      <c r="D118" s="67" t="s">
        <v>20</v>
      </c>
      <c r="E118" s="67" t="s">
        <v>21</v>
      </c>
      <c r="F118" s="67"/>
      <c r="G118" s="67"/>
      <c r="H118" s="67"/>
      <c r="I118" s="69"/>
      <c r="J118" s="70"/>
      <c r="K118" s="71"/>
      <c r="L118" s="71"/>
      <c r="M118" s="71"/>
      <c r="N118" s="72"/>
      <c r="O118" s="73"/>
      <c r="P118" s="74"/>
      <c r="Q118" s="67"/>
      <c r="R118" s="75"/>
      <c r="T118" s="81"/>
      <c r="U118" s="81"/>
    </row>
    <row r="119" spans="1:21" s="76" customFormat="1" ht="29.25" customHeight="1" x14ac:dyDescent="0.25">
      <c r="A119" s="67">
        <v>10</v>
      </c>
      <c r="B119" s="68" t="s">
        <v>110</v>
      </c>
      <c r="C119" s="67" t="s">
        <v>20</v>
      </c>
      <c r="D119" s="67" t="s">
        <v>20</v>
      </c>
      <c r="E119" s="67" t="s">
        <v>20</v>
      </c>
      <c r="F119" s="67" t="s">
        <v>20</v>
      </c>
      <c r="G119" s="67" t="s">
        <v>20</v>
      </c>
      <c r="H119" s="90" t="s">
        <v>20</v>
      </c>
      <c r="I119" s="69" t="s">
        <v>112</v>
      </c>
      <c r="J119" s="70">
        <v>1254244.75</v>
      </c>
      <c r="K119" s="71"/>
      <c r="L119" s="71">
        <v>9680</v>
      </c>
      <c r="M119" s="71"/>
      <c r="N119" s="72"/>
      <c r="O119" s="73"/>
      <c r="P119" s="74"/>
      <c r="Q119" s="67"/>
      <c r="R119" s="75"/>
      <c r="T119" s="81"/>
      <c r="U119" s="81"/>
    </row>
    <row r="120" spans="1:21" s="76" customFormat="1" ht="29.25" customHeight="1" thickBot="1" x14ac:dyDescent="0.3">
      <c r="A120" s="67">
        <v>11</v>
      </c>
      <c r="B120" s="68" t="s">
        <v>111</v>
      </c>
      <c r="C120" s="67" t="s">
        <v>20</v>
      </c>
      <c r="D120" s="67" t="s">
        <v>20</v>
      </c>
      <c r="E120" s="67" t="s">
        <v>20</v>
      </c>
      <c r="F120" s="67" t="s">
        <v>20</v>
      </c>
      <c r="G120" s="67" t="s">
        <v>20</v>
      </c>
      <c r="H120" s="90" t="s">
        <v>20</v>
      </c>
      <c r="I120" s="69" t="s">
        <v>141</v>
      </c>
      <c r="J120" s="70">
        <v>1274735</v>
      </c>
      <c r="K120" s="71"/>
      <c r="L120" s="77">
        <v>7865</v>
      </c>
      <c r="M120" s="77"/>
      <c r="N120" s="67"/>
      <c r="O120" s="74"/>
      <c r="P120" s="74"/>
      <c r="Q120" s="67"/>
      <c r="R120" s="75"/>
      <c r="T120" s="81"/>
      <c r="U120" s="81"/>
    </row>
    <row r="121" spans="1:21" s="47" customFormat="1" ht="12.75" customHeight="1" thickBot="1" x14ac:dyDescent="0.3">
      <c r="A121" s="6"/>
      <c r="B121" s="6"/>
      <c r="C121" s="6"/>
      <c r="D121" s="6"/>
      <c r="E121" s="6"/>
      <c r="F121" s="6"/>
      <c r="G121" s="6"/>
      <c r="H121" s="6"/>
      <c r="I121" s="18" t="s">
        <v>16</v>
      </c>
      <c r="J121" s="21">
        <f>SUM(J110:J120)</f>
        <v>6721658.6899999995</v>
      </c>
      <c r="K121" s="12">
        <f>SUM(K110:K120)</f>
        <v>177797.4</v>
      </c>
      <c r="L121" s="54">
        <f>SUM(L110:L120)</f>
        <v>33117.699999999997</v>
      </c>
      <c r="M121" s="27"/>
      <c r="N121" s="6"/>
      <c r="O121" s="6"/>
      <c r="P121" s="6"/>
      <c r="Q121" s="6"/>
      <c r="R121" s="32"/>
      <c r="T121" s="6"/>
      <c r="U121" s="6"/>
    </row>
    <row r="122" spans="1:21" s="47" customFormat="1" ht="12.75" customHeight="1" x14ac:dyDescent="0.25">
      <c r="A122" s="6"/>
      <c r="B122" s="6"/>
      <c r="C122" s="6"/>
      <c r="D122" s="6"/>
      <c r="E122" s="6"/>
      <c r="F122" s="6"/>
      <c r="G122" s="6"/>
      <c r="H122" s="6"/>
      <c r="I122" s="25"/>
      <c r="J122" s="26"/>
      <c r="K122" s="27"/>
      <c r="L122" s="27"/>
      <c r="M122" s="27"/>
      <c r="N122" s="6"/>
      <c r="O122" s="6"/>
      <c r="P122" s="6"/>
      <c r="Q122" s="6"/>
      <c r="R122" s="32"/>
      <c r="T122" s="6"/>
      <c r="U122" s="6"/>
    </row>
    <row r="123" spans="1:21" s="47" customFormat="1" ht="12.75" customHeight="1" x14ac:dyDescent="0.25">
      <c r="A123" s="61" t="s">
        <v>142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32"/>
    </row>
    <row r="124" spans="1:21" s="47" customFormat="1" ht="12.7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32"/>
    </row>
    <row r="125" spans="1:21" s="47" customFormat="1" ht="12.7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2"/>
    </row>
    <row r="126" spans="1:21" s="47" customFormat="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25"/>
      <c r="J126" s="26"/>
      <c r="K126" s="27"/>
      <c r="L126" s="27"/>
      <c r="M126" s="27"/>
      <c r="N126" s="6"/>
      <c r="O126" s="6"/>
      <c r="P126" s="6"/>
      <c r="Q126" s="6"/>
      <c r="R126" s="32"/>
    </row>
    <row r="127" spans="1:21" s="47" customFormat="1" ht="102" x14ac:dyDescent="0.25">
      <c r="A127" s="45" t="s">
        <v>0</v>
      </c>
      <c r="B127" s="45" t="s">
        <v>1</v>
      </c>
      <c r="C127" s="45" t="s">
        <v>31</v>
      </c>
      <c r="D127" s="45" t="s">
        <v>32</v>
      </c>
      <c r="E127" s="45" t="s">
        <v>18</v>
      </c>
      <c r="F127" s="45" t="s">
        <v>135</v>
      </c>
      <c r="G127" s="45" t="s">
        <v>95</v>
      </c>
      <c r="H127" s="45" t="s">
        <v>2</v>
      </c>
      <c r="I127" s="45" t="s">
        <v>19</v>
      </c>
      <c r="J127" s="45" t="s">
        <v>139</v>
      </c>
      <c r="K127" s="46" t="str">
        <f>K5</f>
        <v xml:space="preserve">Įvykdyta rangos darbų iki 2022-04-30 , Eur </v>
      </c>
      <c r="L127" s="46" t="s">
        <v>34</v>
      </c>
      <c r="M127" s="46" t="s">
        <v>22</v>
      </c>
      <c r="N127" s="46" t="s">
        <v>30</v>
      </c>
      <c r="O127" s="45" t="s">
        <v>137</v>
      </c>
      <c r="P127" s="45" t="s">
        <v>24</v>
      </c>
      <c r="Q127" s="45" t="s">
        <v>25</v>
      </c>
      <c r="R127" s="45" t="s">
        <v>70</v>
      </c>
    </row>
    <row r="128" spans="1:21" s="47" customFormat="1" ht="29.25" customHeight="1" x14ac:dyDescent="0.25">
      <c r="A128" s="7">
        <v>1</v>
      </c>
      <c r="B128" s="28" t="s">
        <v>118</v>
      </c>
      <c r="C128" s="7" t="s">
        <v>20</v>
      </c>
      <c r="D128" s="7" t="s">
        <v>20</v>
      </c>
      <c r="E128" s="7"/>
      <c r="F128" s="7"/>
      <c r="G128" s="7" t="s">
        <v>20</v>
      </c>
      <c r="H128" s="7"/>
      <c r="I128" s="5"/>
      <c r="J128" s="2"/>
      <c r="K128" s="10"/>
      <c r="L128" s="10"/>
      <c r="M128" s="11"/>
      <c r="N128" s="11"/>
      <c r="O128" s="3"/>
      <c r="P128" s="3"/>
      <c r="Q128" s="7"/>
      <c r="R128" s="33"/>
    </row>
    <row r="129" spans="1:21" s="47" customFormat="1" ht="29.25" customHeight="1" x14ac:dyDescent="0.25">
      <c r="A129" s="7">
        <v>2</v>
      </c>
      <c r="B129" s="28" t="s">
        <v>119</v>
      </c>
      <c r="C129" s="7" t="s">
        <v>20</v>
      </c>
      <c r="D129" s="7" t="s">
        <v>20</v>
      </c>
      <c r="E129" s="7"/>
      <c r="F129" s="7"/>
      <c r="G129" s="7" t="s">
        <v>20</v>
      </c>
      <c r="H129" s="7"/>
      <c r="I129" s="5"/>
      <c r="J129" s="2"/>
      <c r="K129" s="10"/>
      <c r="L129" s="10"/>
      <c r="M129" s="10"/>
      <c r="N129" s="4"/>
      <c r="O129" s="3"/>
      <c r="P129" s="3"/>
      <c r="Q129" s="7"/>
      <c r="R129" s="33"/>
    </row>
    <row r="130" spans="1:21" s="47" customFormat="1" ht="29.25" customHeight="1" x14ac:dyDescent="0.25">
      <c r="A130" s="7">
        <v>3</v>
      </c>
      <c r="B130" s="28" t="s">
        <v>120</v>
      </c>
      <c r="C130" s="7" t="s">
        <v>20</v>
      </c>
      <c r="D130" s="7" t="s">
        <v>20</v>
      </c>
      <c r="E130" s="7"/>
      <c r="F130" s="7"/>
      <c r="G130" s="7" t="s">
        <v>20</v>
      </c>
      <c r="H130" s="7"/>
      <c r="I130" s="14"/>
      <c r="J130" s="49"/>
      <c r="K130" s="38"/>
      <c r="L130" s="38"/>
      <c r="M130" s="38"/>
      <c r="N130" s="37"/>
      <c r="O130" s="17"/>
      <c r="P130" s="3"/>
      <c r="Q130" s="7"/>
      <c r="R130" s="33"/>
      <c r="T130" s="6"/>
      <c r="U130" s="6"/>
    </row>
    <row r="131" spans="1:21" s="47" customFormat="1" ht="29.25" customHeight="1" x14ac:dyDescent="0.25">
      <c r="A131" s="7">
        <v>4</v>
      </c>
      <c r="B131" s="28" t="s">
        <v>121</v>
      </c>
      <c r="C131" s="7" t="s">
        <v>20</v>
      </c>
      <c r="D131" s="7" t="s">
        <v>20</v>
      </c>
      <c r="E131" s="7"/>
      <c r="F131" s="7"/>
      <c r="G131" s="7" t="s">
        <v>20</v>
      </c>
      <c r="H131" s="7"/>
      <c r="I131" s="14"/>
      <c r="J131" s="49"/>
      <c r="K131" s="38"/>
      <c r="L131" s="38"/>
      <c r="M131" s="38"/>
      <c r="N131" s="37"/>
      <c r="O131" s="17"/>
      <c r="P131" s="3"/>
      <c r="Q131" s="7"/>
      <c r="R131" s="33"/>
      <c r="T131" s="6"/>
      <c r="U131" s="6"/>
    </row>
    <row r="132" spans="1:21" s="47" customFormat="1" ht="29.25" customHeight="1" x14ac:dyDescent="0.25">
      <c r="A132" s="7">
        <v>5</v>
      </c>
      <c r="B132" s="28" t="s">
        <v>122</v>
      </c>
      <c r="C132" s="7" t="s">
        <v>20</v>
      </c>
      <c r="D132" s="7" t="s">
        <v>20</v>
      </c>
      <c r="E132" s="7"/>
      <c r="F132" s="7"/>
      <c r="G132" s="7" t="s">
        <v>20</v>
      </c>
      <c r="H132" s="7"/>
      <c r="I132" s="14"/>
      <c r="J132" s="49"/>
      <c r="K132" s="38"/>
      <c r="L132" s="38"/>
      <c r="M132" s="38"/>
      <c r="N132" s="37"/>
      <c r="O132" s="17"/>
      <c r="P132" s="3"/>
      <c r="Q132" s="7"/>
      <c r="R132" s="33"/>
      <c r="T132" s="6"/>
      <c r="U132" s="6"/>
    </row>
    <row r="133" spans="1:21" s="47" customFormat="1" ht="29.25" customHeight="1" x14ac:dyDescent="0.25">
      <c r="A133" s="7">
        <v>6</v>
      </c>
      <c r="B133" s="28" t="s">
        <v>123</v>
      </c>
      <c r="C133" s="7" t="s">
        <v>20</v>
      </c>
      <c r="D133" s="7" t="s">
        <v>20</v>
      </c>
      <c r="E133" s="7"/>
      <c r="F133" s="7"/>
      <c r="G133" s="7" t="s">
        <v>20</v>
      </c>
      <c r="H133" s="7"/>
      <c r="I133" s="14"/>
      <c r="J133" s="49"/>
      <c r="K133" s="38"/>
      <c r="L133" s="38"/>
      <c r="M133" s="38"/>
      <c r="N133" s="37"/>
      <c r="O133" s="17"/>
      <c r="P133" s="3"/>
      <c r="Q133" s="7"/>
      <c r="R133" s="33"/>
      <c r="T133" s="6"/>
      <c r="U133" s="6"/>
    </row>
    <row r="134" spans="1:21" s="47" customFormat="1" ht="29.25" customHeight="1" x14ac:dyDescent="0.25">
      <c r="A134" s="7">
        <v>7</v>
      </c>
      <c r="B134" s="28" t="s">
        <v>124</v>
      </c>
      <c r="C134" s="7" t="s">
        <v>20</v>
      </c>
      <c r="D134" s="7" t="s">
        <v>20</v>
      </c>
      <c r="E134" s="7"/>
      <c r="F134" s="7"/>
      <c r="G134" s="7" t="s">
        <v>20</v>
      </c>
      <c r="H134" s="7"/>
      <c r="I134" s="14"/>
      <c r="J134" s="49"/>
      <c r="K134" s="38"/>
      <c r="L134" s="38"/>
      <c r="M134" s="38"/>
      <c r="N134" s="37"/>
      <c r="O134" s="17"/>
      <c r="P134" s="3"/>
      <c r="Q134" s="7"/>
      <c r="R134" s="33"/>
      <c r="T134" s="6"/>
      <c r="U134" s="6"/>
    </row>
    <row r="135" spans="1:21" s="47" customFormat="1" ht="29.25" customHeight="1" x14ac:dyDescent="0.25">
      <c r="A135" s="7">
        <v>8</v>
      </c>
      <c r="B135" s="28" t="s">
        <v>134</v>
      </c>
      <c r="C135" s="7" t="s">
        <v>20</v>
      </c>
      <c r="D135" s="7" t="s">
        <v>20</v>
      </c>
      <c r="E135" s="7"/>
      <c r="F135" s="7"/>
      <c r="G135" s="7" t="s">
        <v>20</v>
      </c>
      <c r="H135" s="7"/>
      <c r="I135" s="14"/>
      <c r="J135" s="49"/>
      <c r="K135" s="38"/>
      <c r="L135" s="38"/>
      <c r="M135" s="38"/>
      <c r="N135" s="37"/>
      <c r="O135" s="17"/>
      <c r="P135" s="3"/>
      <c r="Q135" s="7"/>
      <c r="R135" s="33"/>
      <c r="T135" s="6"/>
      <c r="U135" s="6"/>
    </row>
    <row r="136" spans="1:21" s="47" customFormat="1" ht="29.25" customHeight="1" x14ac:dyDescent="0.25">
      <c r="A136" s="7">
        <v>9</v>
      </c>
      <c r="B136" s="28" t="s">
        <v>125</v>
      </c>
      <c r="C136" s="7" t="s">
        <v>20</v>
      </c>
      <c r="D136" s="7" t="s">
        <v>20</v>
      </c>
      <c r="E136" s="7"/>
      <c r="F136" s="7"/>
      <c r="G136" s="7" t="s">
        <v>20</v>
      </c>
      <c r="H136" s="7"/>
      <c r="I136" s="14"/>
      <c r="J136" s="49"/>
      <c r="K136" s="38"/>
      <c r="L136" s="38"/>
      <c r="M136" s="38"/>
      <c r="N136" s="37"/>
      <c r="O136" s="17"/>
      <c r="P136" s="3"/>
      <c r="Q136" s="7"/>
      <c r="R136" s="33"/>
      <c r="T136" s="6"/>
      <c r="U136" s="6"/>
    </row>
    <row r="137" spans="1:21" s="47" customFormat="1" ht="29.25" customHeight="1" x14ac:dyDescent="0.25">
      <c r="A137" s="7">
        <v>10</v>
      </c>
      <c r="B137" s="28" t="s">
        <v>126</v>
      </c>
      <c r="C137" s="7" t="s">
        <v>20</v>
      </c>
      <c r="D137" s="7" t="s">
        <v>20</v>
      </c>
      <c r="E137" s="7" t="s">
        <v>20</v>
      </c>
      <c r="F137" s="7" t="s">
        <v>20</v>
      </c>
      <c r="G137" s="7" t="s">
        <v>20</v>
      </c>
      <c r="H137" s="7" t="s">
        <v>20</v>
      </c>
      <c r="I137" s="14" t="s">
        <v>10</v>
      </c>
      <c r="J137" s="49">
        <v>199999.69</v>
      </c>
      <c r="K137" s="38"/>
      <c r="L137" s="38"/>
      <c r="M137" s="38"/>
      <c r="N137" s="37"/>
      <c r="O137" s="17"/>
      <c r="P137" s="3"/>
      <c r="Q137" s="7"/>
      <c r="R137" s="33"/>
      <c r="T137" s="6"/>
      <c r="U137" s="6"/>
    </row>
    <row r="138" spans="1:21" s="47" customFormat="1" ht="29.25" customHeight="1" x14ac:dyDescent="0.25">
      <c r="A138" s="7">
        <v>11</v>
      </c>
      <c r="B138" s="28" t="s">
        <v>133</v>
      </c>
      <c r="C138" s="7" t="s">
        <v>20</v>
      </c>
      <c r="D138" s="7" t="s">
        <v>20</v>
      </c>
      <c r="E138" s="7"/>
      <c r="F138" s="7"/>
      <c r="G138" s="7" t="s">
        <v>20</v>
      </c>
      <c r="H138" s="7"/>
      <c r="I138" s="14"/>
      <c r="J138" s="49"/>
      <c r="K138" s="38"/>
      <c r="L138" s="38"/>
      <c r="M138" s="38"/>
      <c r="N138" s="37"/>
      <c r="O138" s="17"/>
      <c r="P138" s="3"/>
      <c r="Q138" s="7"/>
      <c r="R138" s="33"/>
      <c r="T138" s="6"/>
      <c r="U138" s="6"/>
    </row>
    <row r="139" spans="1:21" s="47" customFormat="1" ht="29.25" customHeight="1" x14ac:dyDescent="0.25">
      <c r="A139" s="7">
        <v>12</v>
      </c>
      <c r="B139" s="56" t="s">
        <v>127</v>
      </c>
      <c r="C139" s="55" t="s">
        <v>20</v>
      </c>
      <c r="D139" s="7" t="s">
        <v>20</v>
      </c>
      <c r="E139" s="55"/>
      <c r="F139" s="55"/>
      <c r="G139" s="7" t="s">
        <v>20</v>
      </c>
      <c r="H139" s="14" t="s">
        <v>138</v>
      </c>
      <c r="I139" s="14"/>
      <c r="J139" s="49"/>
      <c r="K139" s="38"/>
      <c r="L139" s="38"/>
      <c r="M139" s="49"/>
      <c r="N139" s="55"/>
      <c r="O139" s="17"/>
      <c r="P139" s="17"/>
      <c r="Q139" s="55"/>
      <c r="R139" s="57"/>
      <c r="T139" s="6"/>
      <c r="U139" s="6"/>
    </row>
    <row r="140" spans="1:21" s="47" customFormat="1" ht="29.25" customHeight="1" x14ac:dyDescent="0.25">
      <c r="A140" s="7">
        <v>13</v>
      </c>
      <c r="B140" s="28" t="s">
        <v>129</v>
      </c>
      <c r="C140" s="7" t="s">
        <v>20</v>
      </c>
      <c r="D140" s="7" t="s">
        <v>21</v>
      </c>
      <c r="E140" s="7"/>
      <c r="F140" s="7"/>
      <c r="G140" s="7"/>
      <c r="H140" s="7"/>
      <c r="I140" s="5"/>
      <c r="J140" s="2"/>
      <c r="K140" s="2"/>
      <c r="L140" s="2"/>
      <c r="M140" s="2"/>
      <c r="N140" s="7"/>
      <c r="O140" s="3"/>
      <c r="P140" s="3"/>
      <c r="Q140" s="7"/>
      <c r="R140" s="57"/>
      <c r="T140" s="6"/>
      <c r="U140" s="6"/>
    </row>
    <row r="141" spans="1:21" s="47" customFormat="1" ht="29.25" customHeight="1" x14ac:dyDescent="0.25">
      <c r="A141" s="7">
        <v>14</v>
      </c>
      <c r="B141" s="28" t="s">
        <v>130</v>
      </c>
      <c r="C141" s="7" t="s">
        <v>20</v>
      </c>
      <c r="D141" s="7" t="s">
        <v>20</v>
      </c>
      <c r="E141" s="7"/>
      <c r="F141" s="7"/>
      <c r="G141" s="7" t="s">
        <v>20</v>
      </c>
      <c r="H141" s="7"/>
      <c r="I141" s="5"/>
      <c r="J141" s="2"/>
      <c r="K141" s="2"/>
      <c r="L141" s="2"/>
      <c r="M141" s="2"/>
      <c r="N141" s="7"/>
      <c r="O141" s="3"/>
      <c r="P141" s="3"/>
      <c r="Q141" s="7"/>
      <c r="R141" s="33" t="s">
        <v>128</v>
      </c>
      <c r="T141" s="6"/>
      <c r="U141" s="6"/>
    </row>
    <row r="142" spans="1:21" s="47" customFormat="1" ht="29.25" customHeight="1" x14ac:dyDescent="0.25">
      <c r="A142" s="7">
        <v>15</v>
      </c>
      <c r="B142" s="28" t="s">
        <v>132</v>
      </c>
      <c r="C142" s="7" t="s">
        <v>20</v>
      </c>
      <c r="D142" s="7" t="s">
        <v>20</v>
      </c>
      <c r="E142" s="7"/>
      <c r="F142" s="7"/>
      <c r="G142" s="7" t="s">
        <v>20</v>
      </c>
      <c r="H142" s="7"/>
      <c r="I142" s="5"/>
      <c r="J142" s="2"/>
      <c r="K142" s="2"/>
      <c r="L142" s="2"/>
      <c r="M142" s="2"/>
      <c r="N142" s="7"/>
      <c r="O142" s="3"/>
      <c r="P142" s="3"/>
      <c r="Q142" s="7"/>
      <c r="R142" s="33" t="s">
        <v>128</v>
      </c>
      <c r="T142" s="6"/>
      <c r="U142" s="6"/>
    </row>
    <row r="143" spans="1:21" s="47" customFormat="1" ht="29.25" customHeight="1" x14ac:dyDescent="0.25">
      <c r="A143" s="7">
        <v>16</v>
      </c>
      <c r="B143" s="28" t="s">
        <v>131</v>
      </c>
      <c r="C143" s="7" t="s">
        <v>20</v>
      </c>
      <c r="D143" s="7" t="s">
        <v>20</v>
      </c>
      <c r="E143" s="7"/>
      <c r="F143" s="7"/>
      <c r="G143" s="7" t="s">
        <v>20</v>
      </c>
      <c r="H143" s="7"/>
      <c r="I143" s="5"/>
      <c r="J143" s="2"/>
      <c r="K143" s="2"/>
      <c r="L143" s="2"/>
      <c r="M143" s="2"/>
      <c r="N143" s="7"/>
      <c r="O143" s="3"/>
      <c r="P143" s="3"/>
      <c r="Q143" s="7"/>
      <c r="R143" s="33" t="s">
        <v>128</v>
      </c>
      <c r="T143" s="6"/>
      <c r="U143" s="6"/>
    </row>
    <row r="144" spans="1:21" s="47" customFormat="1" ht="29.25" customHeight="1" x14ac:dyDescent="0.25">
      <c r="A144" s="7">
        <v>17</v>
      </c>
      <c r="B144" s="28" t="s">
        <v>91</v>
      </c>
      <c r="C144" s="7" t="s">
        <v>20</v>
      </c>
      <c r="D144" s="7" t="s">
        <v>20</v>
      </c>
      <c r="E144" s="7"/>
      <c r="F144" s="7"/>
      <c r="G144" s="7" t="s">
        <v>20</v>
      </c>
      <c r="H144" s="7"/>
      <c r="I144" s="5"/>
      <c r="J144" s="2"/>
      <c r="K144" s="2"/>
      <c r="L144" s="2"/>
      <c r="M144" s="2"/>
      <c r="N144" s="7"/>
      <c r="O144" s="3"/>
      <c r="P144" s="3"/>
      <c r="Q144" s="7"/>
      <c r="R144" s="33" t="s">
        <v>128</v>
      </c>
      <c r="T144" s="6"/>
      <c r="U144" s="6"/>
    </row>
    <row r="145" spans="1:21" s="47" customFormat="1" ht="12.75" customHeight="1" thickBot="1" x14ac:dyDescent="0.3">
      <c r="A145" s="6"/>
      <c r="B145" s="6"/>
      <c r="C145" s="6"/>
      <c r="D145" s="6"/>
      <c r="E145" s="6"/>
      <c r="F145" s="6"/>
      <c r="G145" s="6"/>
      <c r="H145" s="6"/>
      <c r="I145" s="58" t="s">
        <v>16</v>
      </c>
      <c r="J145" s="54">
        <f>SUM(J128:J139)</f>
        <v>199999.69</v>
      </c>
      <c r="K145" s="59">
        <f>SUM(K128:K139)</f>
        <v>0</v>
      </c>
      <c r="L145" s="54">
        <f>SUM(L128:L139)</f>
        <v>0</v>
      </c>
      <c r="M145" s="27"/>
      <c r="N145" s="6"/>
      <c r="O145" s="6"/>
      <c r="P145" s="6"/>
      <c r="Q145" s="6"/>
      <c r="R145" s="32"/>
      <c r="T145" s="6"/>
      <c r="U145" s="6"/>
    </row>
    <row r="146" spans="1:21" s="47" customFormat="1" ht="12.75" customHeight="1" x14ac:dyDescent="0.25">
      <c r="A146" s="6"/>
      <c r="B146" s="6"/>
      <c r="C146" s="6"/>
      <c r="D146" s="41"/>
      <c r="E146" s="41"/>
      <c r="F146" s="41"/>
      <c r="G146" s="41"/>
      <c r="H146" s="41"/>
      <c r="I146" s="30"/>
      <c r="J146" s="26"/>
      <c r="K146" s="27"/>
      <c r="L146" s="27"/>
      <c r="M146" s="27"/>
      <c r="N146" s="6"/>
      <c r="O146" s="6"/>
      <c r="P146" s="6"/>
      <c r="Q146" s="6"/>
      <c r="R146" s="9"/>
      <c r="T146" s="6"/>
      <c r="U146" s="6"/>
    </row>
    <row r="147" spans="1:21" s="47" customFormat="1" ht="12.75" customHeight="1" thickBot="1" x14ac:dyDescent="0.3">
      <c r="A147" s="6"/>
      <c r="B147" s="6"/>
      <c r="C147" s="6"/>
      <c r="D147" s="6"/>
      <c r="E147" s="6"/>
      <c r="F147" s="6"/>
      <c r="G147" s="6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9"/>
      <c r="T147" s="6"/>
      <c r="U147" s="6"/>
    </row>
    <row r="148" spans="1:21" s="47" customFormat="1" ht="12.75" customHeight="1" thickBot="1" x14ac:dyDescent="0.3">
      <c r="A148" s="6"/>
      <c r="B148" s="6"/>
      <c r="C148" s="41"/>
      <c r="D148" s="41"/>
      <c r="E148" s="41"/>
      <c r="F148" s="41"/>
      <c r="G148" s="41"/>
      <c r="H148" s="41"/>
      <c r="I148" s="42" t="s">
        <v>17</v>
      </c>
      <c r="J148" s="43">
        <f>J20+J49+J64+J74+J101+J121+J145</f>
        <v>26597068.120000001</v>
      </c>
      <c r="K148" s="43">
        <f>K20+K49+K64+K74+K101+K121+K145</f>
        <v>18869606.469999999</v>
      </c>
      <c r="L148" s="43">
        <f>L20+L49+L64+L74+L101+L121+L145</f>
        <v>923610.69</v>
      </c>
      <c r="M148" s="27"/>
      <c r="N148" s="6"/>
      <c r="O148" s="6"/>
      <c r="P148" s="6"/>
      <c r="Q148" s="6"/>
      <c r="R148" s="9"/>
      <c r="T148" s="6"/>
      <c r="U148" s="6"/>
    </row>
    <row r="149" spans="1:21" s="47" customFormat="1" ht="12.75" customHeight="1" x14ac:dyDescent="0.25">
      <c r="A149" s="6"/>
      <c r="B149" s="26"/>
      <c r="C149" s="26"/>
      <c r="D149" s="26"/>
      <c r="E149" s="26"/>
      <c r="F149" s="26"/>
      <c r="G149" s="26"/>
      <c r="H149" s="26"/>
      <c r="I149" s="30"/>
      <c r="J149" s="26"/>
      <c r="K149" s="6"/>
      <c r="L149" s="6"/>
      <c r="M149" s="6"/>
      <c r="N149" s="6"/>
      <c r="O149" s="6"/>
      <c r="P149" s="6"/>
      <c r="Q149" s="6"/>
      <c r="R149" s="30"/>
      <c r="T149" s="6"/>
      <c r="U149" s="6"/>
    </row>
    <row r="150" spans="1:21" s="47" customFormat="1" ht="12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32"/>
      <c r="T150" s="6"/>
      <c r="U150" s="6"/>
    </row>
    <row r="151" spans="1:21" s="47" customFormat="1" ht="12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32"/>
      <c r="T151" s="6"/>
      <c r="U151" s="6"/>
    </row>
    <row r="152" spans="1:21" s="47" customFormat="1" ht="12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40"/>
      <c r="K152" s="40"/>
      <c r="L152" s="40"/>
      <c r="M152" s="6"/>
      <c r="N152" s="6"/>
      <c r="O152" s="6"/>
      <c r="P152" s="6"/>
      <c r="Q152" s="6"/>
      <c r="R152" s="32"/>
      <c r="T152" s="6"/>
      <c r="U152" s="6"/>
    </row>
    <row r="153" spans="1:21" s="47" customFormat="1" ht="12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32"/>
      <c r="T153" s="6"/>
      <c r="U153" s="6"/>
    </row>
    <row r="154" spans="1:21" s="47" customFormat="1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32"/>
      <c r="T154" s="6"/>
      <c r="U154" s="6"/>
    </row>
    <row r="155" spans="1:21" s="47" customFormat="1" ht="12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32"/>
      <c r="T155" s="6"/>
      <c r="U155" s="6"/>
    </row>
    <row r="156" spans="1:21" s="47" customFormat="1" x14ac:dyDescent="0.25">
      <c r="A156" s="6"/>
      <c r="B156" s="6"/>
      <c r="C156" s="6"/>
      <c r="D156" s="6"/>
      <c r="E156" s="6"/>
      <c r="F156" s="6"/>
      <c r="G156" s="6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32"/>
      <c r="T156" s="6"/>
      <c r="U156" s="6"/>
    </row>
    <row r="157" spans="1:21" s="47" customFormat="1" x14ac:dyDescent="0.25">
      <c r="A157" s="6"/>
      <c r="B157" s="6"/>
      <c r="C157" s="6"/>
      <c r="D157" s="6"/>
      <c r="E157" s="6"/>
      <c r="F157" s="6"/>
      <c r="G157" s="6"/>
      <c r="H157" s="6"/>
      <c r="I157" s="9"/>
      <c r="J157" s="6"/>
      <c r="K157" s="6"/>
      <c r="L157" s="6"/>
      <c r="M157" s="6"/>
      <c r="N157" s="44"/>
      <c r="O157" s="6"/>
      <c r="P157" s="6"/>
      <c r="Q157" s="6"/>
      <c r="R157" s="9"/>
      <c r="T157" s="6"/>
      <c r="U157" s="6"/>
    </row>
    <row r="158" spans="1:21" s="47" customFormat="1" x14ac:dyDescent="0.25">
      <c r="A158" s="6"/>
      <c r="B158" s="6"/>
      <c r="C158" s="6"/>
      <c r="D158" s="6"/>
      <c r="E158" s="6"/>
      <c r="F158" s="6"/>
      <c r="G158" s="6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8"/>
      <c r="T158" s="6"/>
      <c r="U158" s="6"/>
    </row>
    <row r="163" spans="1:21" s="47" customFormat="1" x14ac:dyDescent="0.25">
      <c r="A163" s="6"/>
      <c r="B163" s="6"/>
      <c r="C163" s="6"/>
      <c r="D163" s="6"/>
      <c r="E163" s="6"/>
      <c r="F163" s="6"/>
      <c r="G163" s="6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30"/>
      <c r="T163" s="6"/>
      <c r="U163" s="6"/>
    </row>
    <row r="164" spans="1:21" s="47" customFormat="1" x14ac:dyDescent="0.25">
      <c r="A164" s="6"/>
      <c r="B164" s="6"/>
      <c r="C164" s="6"/>
      <c r="D164" s="6"/>
      <c r="E164" s="6"/>
      <c r="F164" s="6"/>
      <c r="G164" s="6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32"/>
      <c r="T164" s="6"/>
      <c r="U164" s="6"/>
    </row>
    <row r="165" spans="1:21" s="47" customFormat="1" x14ac:dyDescent="0.25">
      <c r="A165" s="6"/>
      <c r="B165" s="6"/>
      <c r="C165" s="6"/>
      <c r="D165" s="6"/>
      <c r="E165" s="6"/>
      <c r="F165" s="6"/>
      <c r="G165" s="6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32"/>
      <c r="T165" s="6"/>
      <c r="U165" s="6"/>
    </row>
    <row r="166" spans="1:21" s="47" customFormat="1" x14ac:dyDescent="0.25">
      <c r="A166" s="6"/>
      <c r="B166" s="6"/>
      <c r="C166" s="6"/>
      <c r="D166" s="6"/>
      <c r="E166" s="6"/>
      <c r="F166" s="6"/>
      <c r="G166" s="6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8"/>
      <c r="T166" s="6"/>
      <c r="U166" s="6"/>
    </row>
    <row r="167" spans="1:21" s="47" customFormat="1" x14ac:dyDescent="0.25">
      <c r="A167" s="6"/>
      <c r="B167" s="6"/>
      <c r="C167" s="6"/>
      <c r="D167" s="6"/>
      <c r="E167" s="6"/>
      <c r="F167" s="6"/>
      <c r="G167" s="6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32"/>
      <c r="T167" s="6"/>
      <c r="U167" s="6"/>
    </row>
  </sheetData>
  <mergeCells count="10">
    <mergeCell ref="A67:Q69"/>
    <mergeCell ref="A77:Q79"/>
    <mergeCell ref="A105:Q107"/>
    <mergeCell ref="A123:Q125"/>
    <mergeCell ref="A1:Q3"/>
    <mergeCell ref="A4:Q4"/>
    <mergeCell ref="A23:Q25"/>
    <mergeCell ref="A26:Q26"/>
    <mergeCell ref="A52:Q54"/>
    <mergeCell ref="A55:Q55"/>
  </mergeCells>
  <pageMargins left="1.0236220472440944" right="0.23622047244094491" top="0.15748031496062992" bottom="0.15748031496062992" header="0.31496062992125984" footer="0.31496062992125984"/>
  <pageSetup paperSize="8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2022-12</vt:lpstr>
      <vt:lpstr>2022-11</vt:lpstr>
      <vt:lpstr>2022-10</vt:lpstr>
      <vt:lpstr>2022-09</vt:lpstr>
      <vt:lpstr>2022-08</vt:lpstr>
      <vt:lpstr>2022-07</vt:lpstr>
      <vt:lpstr>2022-06</vt:lpstr>
      <vt:lpstr>2022-05</vt:lpstr>
      <vt:lpstr>2022-04</vt:lpstr>
      <vt:lpstr>2022-03</vt:lpstr>
      <vt:lpstr>2022-02</vt:lpstr>
      <vt:lpstr>2022-01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Ausra</dc:creator>
  <cp:lastModifiedBy>Windows User</cp:lastModifiedBy>
  <cp:lastPrinted>2022-10-05T07:21:12Z</cp:lastPrinted>
  <dcterms:created xsi:type="dcterms:W3CDTF">2015-02-03T09:13:26Z</dcterms:created>
  <dcterms:modified xsi:type="dcterms:W3CDTF">2023-01-31T13:30:04Z</dcterms:modified>
</cp:coreProperties>
</file>